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eylin Balci" sheetId="1" r:id="rId1"/>
  </sheets>
  <externalReferences>
    <externalReference r:id="rId4"/>
  </externalReferences>
  <definedNames>
    <definedName name="_xlnm.Print_Area" localSheetId="0">'Ceylin Balci'!$A$1:$BA$74</definedName>
    <definedName name="Z_0A1C3EF4_9631_44A0_83C9_E755B5D77522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0A1C3EF4_9631_44A0_83C9_E755B5D77522_.wvu.PrintArea" localSheetId="0" hidden="1">'Ceylin Balci'!$A$1:$BA$74</definedName>
    <definedName name="Z_0A69A6F7_ABC7_469B_9E84_ED30ED3E7D0F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0A69A6F7_ABC7_469B_9E84_ED30ED3E7D0F_.wvu.PrintArea" localSheetId="0" hidden="1">'Ceylin Balci'!$A$1:$BA$74</definedName>
    <definedName name="Z_0A7A410F_B0D3_4423_82D5_7F18F2C1AD9F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0A7A410F_B0D3_4423_82D5_7F18F2C1AD9F_.wvu.PrintArea" localSheetId="0" hidden="1">'Ceylin Balci'!$A$1:$BA$74</definedName>
    <definedName name="Z_118D663D_1652_4267_83F3_3367AE0B8A1C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118D663D_1652_4267_83F3_3367AE0B8A1C_.wvu.PrintArea" localSheetId="0" hidden="1">'Ceylin Balci'!$A$1:$BA$74</definedName>
    <definedName name="Z_15750996_10E9_452D_96F4_1C048F50B4AC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15750996_10E9_452D_96F4_1C048F50B4AC_.wvu.PrintArea" localSheetId="0" hidden="1">'Ceylin Balci'!$A$1:$BA$74</definedName>
    <definedName name="Z_1F66BFF0_F18F_4077_84D4_19A7ECEE980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1F66BFF0_F18F_4077_84D4_19A7ECEE980B_.wvu.PrintArea" localSheetId="0" hidden="1">'Ceylin Balci'!$A$1:$BA$74</definedName>
    <definedName name="Z_2DEB1026_809B_4C3A_93FB_48FED4E3B41E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2DEB1026_809B_4C3A_93FB_48FED4E3B41E_.wvu.PrintArea" localSheetId="0" hidden="1">'Ceylin Balci'!$A$1:$BA$74</definedName>
    <definedName name="Z_3B9C6CD2_7C84_45A1_9468_F67C95C889F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3B9C6CD2_7C84_45A1_9468_F67C95C889FB_.wvu.PrintArea" localSheetId="0" hidden="1">'Ceylin Balci'!$A$1:$BA$74</definedName>
    <definedName name="Z_3D6C9F54_2433_470B_BFB2_1CEDC337E21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3D6C9F54_2433_470B_BFB2_1CEDC337E21B_.wvu.PrintArea" localSheetId="0" hidden="1">'Ceylin Balci'!$A$1:$BA$74</definedName>
    <definedName name="Z_464E0E64_5907_4DA8_9E90_18E2B4E466C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464E0E64_5907_4DA8_9E90_18E2B4E466CB_.wvu.PrintArea" localSheetId="0" hidden="1">'Ceylin Balci'!$A$1:$BA$74</definedName>
    <definedName name="Z_4E655DEE_5C26_4F82_99C4_F36C4C37157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4E655DEE_5C26_4F82_99C4_F36C4C37157B_.wvu.PrintArea" localSheetId="0" hidden="1">'Ceylin Balci'!$A$1:$BA$74</definedName>
    <definedName name="Z_56BB91DA_1C2A_4196_A575_BC503E5A57F3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56BB91DA_1C2A_4196_A575_BC503E5A57F3_.wvu.PrintArea" localSheetId="0" hidden="1">'Ceylin Balci'!$A$1:$BA$74</definedName>
    <definedName name="Z_5D305BA0_2550_46DA_A89F_52F97DEDEBA6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5D305BA0_2550_46DA_A89F_52F97DEDEBA6_.wvu.PrintArea" localSheetId="0" hidden="1">'Ceylin Balci'!$A$1:$BA$74</definedName>
    <definedName name="Z_6E10F8A7_41C8_4BE2_81A6_D72069B47E6C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6E10F8A7_41C8_4BE2_81A6_D72069B47E6C_.wvu.PrintArea" localSheetId="0" hidden="1">'Ceylin Balci'!$A$1:$BA$74</definedName>
    <definedName name="Z_7A86AAF1_CAE2_4F3F_B09C_5ABBACB1F143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7A86AAF1_CAE2_4F3F_B09C_5ABBACB1F143_.wvu.PrintArea" localSheetId="0" hidden="1">'Ceylin Balci'!$A$1:$BA$74</definedName>
    <definedName name="Z_80071D6E_3E36_4ECD_8FBC_789501DA1F58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80071D6E_3E36_4ECD_8FBC_789501DA1F58_.wvu.PrintArea" localSheetId="0" hidden="1">'Ceylin Balci'!$A$1:$BA$74</definedName>
    <definedName name="Z_8C9B17C2_B2FA_4B69_8835_171047E51EE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8C9B17C2_B2FA_4B69_8835_171047E51EEB_.wvu.PrintArea" localSheetId="0" hidden="1">'Ceylin Balci'!$A$1:$BA$74</definedName>
    <definedName name="Z_AD25B04B_D110_41E7_9E0D_6373D483EB24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AD25B04B_D110_41E7_9E0D_6373D483EB24_.wvu.PrintArea" localSheetId="0" hidden="1">'Ceylin Balci'!$A$1:$BA$74</definedName>
    <definedName name="Z_EC772378_94D2_46D8_B5DC_2D7F42400989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EC772378_94D2_46D8_B5DC_2D7F42400989_.wvu.PrintArea" localSheetId="0" hidden="1">'Ceylin Balci'!$A$1:$BA$74</definedName>
    <definedName name="Z_F4A32207_C2A9_43C8_9A27_6F71C38D4D3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F4A32207_C2A9_43C8_9A27_6F71C38D4D3B_.wvu.PrintArea" localSheetId="0" hidden="1">'Ceylin Balci'!$A$1:$BA$74</definedName>
    <definedName name="Z_FE89903F_9CFA_4314_B4E6_C213DA26587B_.wvu.Cols" localSheetId="0" hidden="1">'Ceylin Balci'!$C:$C,'Ceylin Balci'!$F:$F,'Ceylin Balci'!$I:$I,'Ceylin Balci'!$L:$L,'Ceylin Balci'!$O:$O,'Ceylin Balci'!$R:$R,'Ceylin Balci'!$U:$U,'Ceylin Balci'!$X:$X,'Ceylin Balci'!$AA:$AA,'Ceylin Balci'!$AD:$AD,'Ceylin Balci'!$AG:$AG,'Ceylin Balci'!$AJ:$AJ,'Ceylin Balci'!$AM:$AM,'Ceylin Balci'!$AP:$AP,'Ceylin Balci'!$AS:$AS,'Ceylin Balci'!$AV:$AV,'Ceylin Balci'!$AY:$AY,'Ceylin Balci'!$BB:$BB</definedName>
    <definedName name="Z_FE89903F_9CFA_4314_B4E6_C213DA26587B_.wvu.PrintArea" localSheetId="0" hidden="1">'Ceylin Balci'!$A$1:$BA$74</definedName>
  </definedNames>
  <calcPr fullCalcOnLoad="1"/>
</workbook>
</file>

<file path=xl/sharedStrings.xml><?xml version="1.0" encoding="utf-8"?>
<sst xmlns="http://schemas.openxmlformats.org/spreadsheetml/2006/main" count="315" uniqueCount="23">
  <si>
    <t>Aanwezigheidskaart van:</t>
  </si>
  <si>
    <t>s</t>
  </si>
  <si>
    <t>snipperdag</t>
  </si>
  <si>
    <t>Terug naar voorblad</t>
  </si>
  <si>
    <t>v</t>
  </si>
  <si>
    <t>vakantie</t>
  </si>
  <si>
    <t>Terug naar 0verzichtskaart</t>
  </si>
  <si>
    <t>aantal op te nemen snipperdagen</t>
  </si>
  <si>
    <t>aantal op te nemen vakantiedagen</t>
  </si>
  <si>
    <t>schoolweek</t>
  </si>
  <si>
    <t>week</t>
  </si>
  <si>
    <t>maandag</t>
  </si>
  <si>
    <t>-</t>
  </si>
  <si>
    <t>dinsdag</t>
  </si>
  <si>
    <t xml:space="preserve"> </t>
  </si>
  <si>
    <t>woensdag</t>
  </si>
  <si>
    <t>donderdag</t>
  </si>
  <si>
    <t>vrijdag</t>
  </si>
  <si>
    <t>totaal aantal uren</t>
  </si>
  <si>
    <t>Totaal gevolgde lesuren 1e periode</t>
  </si>
  <si>
    <t>Totaal gevolgde lesuren 2e periode</t>
  </si>
  <si>
    <t>Totaal gevolgde lesuren gehele schooljaar</t>
  </si>
  <si>
    <t>Let op! Bij het Flexpakket is de goede vrijdag een snipperdag en geen vakantiedag.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</si>
</sst>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10" xfId="56" applyFont="1" applyFill="1" applyBorder="1" applyAlignment="1" applyProtection="1">
      <alignment horizontal="center"/>
      <protection/>
    </xf>
    <xf numFmtId="0" fontId="1" fillId="33" borderId="10" xfId="56" applyFill="1" applyBorder="1" applyProtection="1">
      <alignment/>
      <protection/>
    </xf>
    <xf numFmtId="0" fontId="1" fillId="33" borderId="11" xfId="56" applyFill="1" applyBorder="1" applyProtection="1">
      <alignment/>
      <protection/>
    </xf>
    <xf numFmtId="0" fontId="1" fillId="0" borderId="0" xfId="56" applyFill="1" applyBorder="1" applyProtection="1">
      <alignment/>
      <protection/>
    </xf>
    <xf numFmtId="0" fontId="1" fillId="0" borderId="0" xfId="56" applyBorder="1">
      <alignment/>
      <protection/>
    </xf>
    <xf numFmtId="0" fontId="1" fillId="0" borderId="0" xfId="56">
      <alignment/>
      <protection/>
    </xf>
    <xf numFmtId="0" fontId="3" fillId="33" borderId="0" xfId="56" applyFont="1" applyFill="1" applyBorder="1" applyAlignment="1" applyProtection="1">
      <alignment horizontal="center"/>
      <protection/>
    </xf>
    <xf numFmtId="0" fontId="1" fillId="33" borderId="0" xfId="56" applyFill="1" applyBorder="1" applyProtection="1">
      <alignment/>
      <protection/>
    </xf>
    <xf numFmtId="0" fontId="1" fillId="33" borderId="12" xfId="56" applyFill="1" applyBorder="1" applyProtection="1">
      <alignment/>
      <protection/>
    </xf>
    <xf numFmtId="0" fontId="1" fillId="33" borderId="13" xfId="56" applyFill="1" applyBorder="1" applyProtection="1">
      <alignment/>
      <protection/>
    </xf>
    <xf numFmtId="0" fontId="4" fillId="0" borderId="13" xfId="56" applyFont="1" applyFill="1" applyBorder="1" applyProtection="1">
      <alignment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5" fillId="0" borderId="13" xfId="56" applyFont="1" applyFill="1" applyBorder="1" applyAlignment="1" applyProtection="1">
      <alignment horizontal="center"/>
      <protection/>
    </xf>
    <xf numFmtId="0" fontId="4" fillId="0" borderId="0" xfId="56" applyFont="1" applyFill="1" applyBorder="1" applyProtection="1">
      <alignment/>
      <protection/>
    </xf>
    <xf numFmtId="0" fontId="4" fillId="0" borderId="12" xfId="56" applyFont="1" applyFill="1" applyBorder="1" applyProtection="1">
      <alignment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4" fillId="34" borderId="14" xfId="56" applyFont="1" applyFill="1" applyBorder="1" applyAlignment="1" applyProtection="1">
      <alignment horizontal="center"/>
      <protection/>
    </xf>
    <xf numFmtId="0" fontId="7" fillId="0" borderId="0" xfId="43" applyFont="1" applyFill="1" applyBorder="1" applyAlignment="1" applyProtection="1">
      <alignment horizontal="center"/>
      <protection/>
    </xf>
    <xf numFmtId="0" fontId="1" fillId="0" borderId="13" xfId="56" applyBorder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Protection="1">
      <alignment/>
      <protection/>
    </xf>
    <xf numFmtId="0" fontId="4" fillId="0" borderId="15" xfId="56" applyFont="1" applyFill="1" applyBorder="1" applyProtection="1">
      <alignment/>
      <protection/>
    </xf>
    <xf numFmtId="0" fontId="4" fillId="0" borderId="16" xfId="56" applyFont="1" applyFill="1" applyBorder="1" applyProtection="1">
      <alignment/>
      <protection/>
    </xf>
    <xf numFmtId="0" fontId="4" fillId="0" borderId="17" xfId="56" applyFont="1" applyFill="1" applyBorder="1" applyProtection="1">
      <alignment/>
      <protection/>
    </xf>
    <xf numFmtId="0" fontId="4" fillId="0" borderId="18" xfId="56" applyFont="1" applyFill="1" applyBorder="1" applyProtection="1">
      <alignment/>
      <protection/>
    </xf>
    <xf numFmtId="0" fontId="1" fillId="0" borderId="0" xfId="56" applyBorder="1" applyProtection="1">
      <alignment/>
      <protection/>
    </xf>
    <xf numFmtId="0" fontId="4" fillId="0" borderId="19" xfId="56" applyFont="1" applyFill="1" applyBorder="1" applyProtection="1">
      <alignment/>
      <protection/>
    </xf>
    <xf numFmtId="0" fontId="4" fillId="0" borderId="20" xfId="56" applyFont="1" applyFill="1" applyBorder="1" applyAlignment="1" applyProtection="1">
      <alignment horizontal="center"/>
      <protection/>
    </xf>
    <xf numFmtId="0" fontId="4" fillId="0" borderId="21" xfId="56" applyFont="1" applyFill="1" applyBorder="1" applyAlignment="1" applyProtection="1">
      <alignment horizontal="center"/>
      <protection/>
    </xf>
    <xf numFmtId="0" fontId="4" fillId="0" borderId="19" xfId="56" applyFont="1" applyFill="1" applyBorder="1" applyAlignment="1" applyProtection="1">
      <alignment horizontal="center"/>
      <protection/>
    </xf>
    <xf numFmtId="0" fontId="4" fillId="0" borderId="22" xfId="56" applyFont="1" applyFill="1" applyBorder="1" applyAlignment="1" applyProtection="1">
      <alignment horizontal="center"/>
      <protection/>
    </xf>
    <xf numFmtId="0" fontId="4" fillId="0" borderId="23" xfId="56" applyFont="1" applyFill="1" applyBorder="1" applyAlignment="1" applyProtection="1">
      <alignment horizontal="center"/>
      <protection/>
    </xf>
    <xf numFmtId="0" fontId="1" fillId="0" borderId="12" xfId="56" applyBorder="1">
      <alignment/>
      <protection/>
    </xf>
    <xf numFmtId="0" fontId="4" fillId="0" borderId="24" xfId="56" applyFont="1" applyFill="1" applyBorder="1" applyProtection="1">
      <alignment/>
      <protection/>
    </xf>
    <xf numFmtId="0" fontId="4" fillId="0" borderId="25" xfId="56" applyFont="1" applyFill="1" applyBorder="1" applyAlignment="1" applyProtection="1">
      <alignment horizontal="center"/>
      <protection/>
    </xf>
    <xf numFmtId="0" fontId="4" fillId="0" borderId="26" xfId="56" applyFont="1" applyFill="1" applyBorder="1" applyAlignment="1" applyProtection="1">
      <alignment horizontal="center"/>
      <protection/>
    </xf>
    <xf numFmtId="0" fontId="4" fillId="0" borderId="27" xfId="56" applyFont="1" applyFill="1" applyBorder="1" applyAlignment="1" applyProtection="1">
      <alignment horizontal="center"/>
      <protection/>
    </xf>
    <xf numFmtId="0" fontId="4" fillId="0" borderId="25" xfId="56" applyFont="1" applyFill="1" applyBorder="1" applyAlignment="1" applyProtection="1">
      <alignment horizontal="center"/>
      <protection locked="0"/>
    </xf>
    <xf numFmtId="0" fontId="4" fillId="0" borderId="28" xfId="56" applyFont="1" applyFill="1" applyBorder="1" applyAlignment="1" applyProtection="1">
      <alignment horizontal="center"/>
      <protection locked="0"/>
    </xf>
    <xf numFmtId="0" fontId="4" fillId="0" borderId="24" xfId="56" applyFont="1" applyFill="1" applyBorder="1" applyAlignment="1" applyProtection="1">
      <alignment horizontal="center"/>
      <protection/>
    </xf>
    <xf numFmtId="0" fontId="4" fillId="0" borderId="26" xfId="56" applyFont="1" applyFill="1" applyBorder="1" applyAlignment="1" applyProtection="1">
      <alignment horizontal="center"/>
      <protection locked="0"/>
    </xf>
    <xf numFmtId="0" fontId="4" fillId="0" borderId="29" xfId="56" applyFont="1" applyFill="1" applyBorder="1" applyProtection="1">
      <alignment/>
      <protection/>
    </xf>
    <xf numFmtId="0" fontId="4" fillId="0" borderId="30" xfId="56" applyFont="1" applyFill="1" applyBorder="1" applyAlignment="1" applyProtection="1">
      <alignment horizontal="center"/>
      <protection/>
    </xf>
    <xf numFmtId="0" fontId="4" fillId="0" borderId="31" xfId="56" applyFont="1" applyFill="1" applyBorder="1" applyAlignment="1" applyProtection="1">
      <alignment horizontal="center"/>
      <protection/>
    </xf>
    <xf numFmtId="0" fontId="4" fillId="0" borderId="29" xfId="56" applyFont="1" applyFill="1" applyBorder="1" applyAlignment="1" applyProtection="1">
      <alignment horizontal="center"/>
      <protection/>
    </xf>
    <xf numFmtId="0" fontId="4" fillId="0" borderId="32" xfId="56" applyFont="1" applyFill="1" applyBorder="1" applyAlignment="1" applyProtection="1">
      <alignment horizontal="center"/>
      <protection/>
    </xf>
    <xf numFmtId="0" fontId="4" fillId="0" borderId="33" xfId="56" applyFont="1" applyFill="1" applyBorder="1" applyAlignment="1" applyProtection="1">
      <alignment horizontal="center"/>
      <protection/>
    </xf>
    <xf numFmtId="0" fontId="4" fillId="0" borderId="13" xfId="56" applyFont="1" applyFill="1" applyBorder="1" applyAlignment="1" applyProtection="1">
      <alignment horizontal="center"/>
      <protection/>
    </xf>
    <xf numFmtId="0" fontId="4" fillId="0" borderId="12" xfId="56" applyFont="1" applyFill="1" applyBorder="1" applyAlignment="1" applyProtection="1">
      <alignment horizontal="center"/>
      <protection/>
    </xf>
    <xf numFmtId="0" fontId="1" fillId="0" borderId="20" xfId="56" applyBorder="1">
      <alignment/>
      <protection/>
    </xf>
    <xf numFmtId="0" fontId="1" fillId="0" borderId="25" xfId="56" applyBorder="1">
      <alignment/>
      <protection/>
    </xf>
    <xf numFmtId="0" fontId="1" fillId="0" borderId="30" xfId="56" applyBorder="1">
      <alignment/>
      <protection/>
    </xf>
    <xf numFmtId="0" fontId="4" fillId="0" borderId="34" xfId="56" applyFont="1" applyFill="1" applyBorder="1" applyAlignment="1" applyProtection="1">
      <alignment horizontal="center"/>
      <protection/>
    </xf>
    <xf numFmtId="0" fontId="4" fillId="0" borderId="35" xfId="56" applyFont="1" applyFill="1" applyBorder="1" applyAlignment="1" applyProtection="1">
      <alignment horizontal="center"/>
      <protection/>
    </xf>
    <xf numFmtId="0" fontId="5" fillId="0" borderId="36" xfId="56" applyFont="1" applyFill="1" applyBorder="1" applyAlignment="1" applyProtection="1">
      <alignment/>
      <protection/>
    </xf>
    <xf numFmtId="0" fontId="5" fillId="0" borderId="13" xfId="56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/>
      <protection/>
    </xf>
    <xf numFmtId="0" fontId="5" fillId="0" borderId="29" xfId="56" applyFont="1" applyFill="1" applyBorder="1" applyProtection="1">
      <alignment/>
      <protection/>
    </xf>
    <xf numFmtId="0" fontId="5" fillId="0" borderId="30" xfId="56" applyFont="1" applyFill="1" applyBorder="1" applyAlignment="1" applyProtection="1">
      <alignment horizontal="center"/>
      <protection/>
    </xf>
    <xf numFmtId="0" fontId="5" fillId="0" borderId="33" xfId="56" applyFont="1" applyFill="1" applyBorder="1" applyAlignment="1" applyProtection="1">
      <alignment horizontal="center"/>
      <protection/>
    </xf>
    <xf numFmtId="0" fontId="5" fillId="0" borderId="13" xfId="56" applyFont="1" applyFill="1" applyBorder="1" applyProtection="1">
      <alignment/>
      <protection/>
    </xf>
    <xf numFmtId="0" fontId="5" fillId="0" borderId="12" xfId="56" applyFont="1" applyFill="1" applyBorder="1" applyAlignment="1" applyProtection="1">
      <alignment horizontal="center"/>
      <protection/>
    </xf>
    <xf numFmtId="0" fontId="4" fillId="0" borderId="28" xfId="56" applyFont="1" applyFill="1" applyBorder="1" applyAlignment="1" applyProtection="1">
      <alignment horizontal="center"/>
      <protection/>
    </xf>
    <xf numFmtId="0" fontId="5" fillId="0" borderId="29" xfId="56" applyFont="1" applyFill="1" applyBorder="1" applyAlignment="1" applyProtection="1">
      <alignment horizontal="center"/>
      <protection/>
    </xf>
    <xf numFmtId="0" fontId="5" fillId="0" borderId="31" xfId="56" applyFont="1" applyFill="1" applyBorder="1" applyAlignment="1" applyProtection="1">
      <alignment horizontal="center"/>
      <protection/>
    </xf>
    <xf numFmtId="0" fontId="4" fillId="0" borderId="37" xfId="56" applyFont="1" applyFill="1" applyBorder="1" applyAlignment="1" applyProtection="1">
      <alignment/>
      <protection/>
    </xf>
    <xf numFmtId="0" fontId="4" fillId="0" borderId="34" xfId="56" applyFont="1" applyFill="1" applyBorder="1" applyAlignment="1" applyProtection="1">
      <alignment/>
      <protection/>
    </xf>
    <xf numFmtId="0" fontId="4" fillId="0" borderId="35" xfId="56" applyFont="1" applyFill="1" applyBorder="1" applyProtection="1">
      <alignment/>
      <protection/>
    </xf>
    <xf numFmtId="0" fontId="4" fillId="0" borderId="37" xfId="56" applyFont="1" applyFill="1" applyBorder="1" applyProtection="1">
      <alignment/>
      <protection/>
    </xf>
    <xf numFmtId="0" fontId="4" fillId="0" borderId="13" xfId="56" applyFont="1" applyBorder="1" applyProtection="1">
      <alignment/>
      <protection/>
    </xf>
    <xf numFmtId="0" fontId="4" fillId="0" borderId="12" xfId="56" applyFont="1" applyBorder="1" applyProtection="1">
      <alignment/>
      <protection/>
    </xf>
    <xf numFmtId="0" fontId="4" fillId="0" borderId="38" xfId="56" applyFont="1" applyBorder="1" applyProtection="1">
      <alignment/>
      <protection/>
    </xf>
    <xf numFmtId="0" fontId="4" fillId="0" borderId="39" xfId="56" applyFont="1" applyBorder="1" applyProtection="1">
      <alignment/>
      <protection/>
    </xf>
    <xf numFmtId="0" fontId="4" fillId="0" borderId="40" xfId="56" applyFont="1" applyBorder="1" applyProtection="1">
      <alignment/>
      <protection/>
    </xf>
    <xf numFmtId="0" fontId="4" fillId="0" borderId="0" xfId="56" applyFont="1">
      <alignment/>
      <protection/>
    </xf>
    <xf numFmtId="0" fontId="4" fillId="34" borderId="41" xfId="56" applyFont="1" applyFill="1" applyBorder="1" applyAlignment="1" applyProtection="1">
      <alignment horizontal="center"/>
      <protection/>
    </xf>
    <xf numFmtId="0" fontId="1" fillId="0" borderId="0" xfId="56" applyFill="1" applyBorder="1">
      <alignment/>
      <protection/>
    </xf>
    <xf numFmtId="0" fontId="4" fillId="0" borderId="0" xfId="56" applyFont="1" applyFill="1">
      <alignment/>
      <protection/>
    </xf>
    <xf numFmtId="0" fontId="2" fillId="33" borderId="42" xfId="56" applyFont="1" applyFill="1" applyBorder="1" applyAlignment="1" applyProtection="1">
      <alignment horizontal="righ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3" fillId="33" borderId="38" xfId="56" applyFont="1" applyFill="1" applyBorder="1" applyAlignment="1" applyProtection="1">
      <alignment horizontal="right"/>
      <protection/>
    </xf>
    <xf numFmtId="0" fontId="3" fillId="33" borderId="39" xfId="56" applyFont="1" applyFill="1" applyBorder="1" applyAlignment="1" applyProtection="1">
      <alignment horizontal="right"/>
      <protection/>
    </xf>
    <xf numFmtId="0" fontId="2" fillId="33" borderId="42" xfId="56" applyFont="1" applyFill="1" applyBorder="1" applyAlignment="1" applyProtection="1">
      <alignment horizontal="center"/>
      <protection locked="0"/>
    </xf>
    <xf numFmtId="0" fontId="2" fillId="33" borderId="10" xfId="56" applyFont="1" applyFill="1" applyBorder="1" applyAlignment="1" applyProtection="1">
      <alignment horizontal="center"/>
      <protection locked="0"/>
    </xf>
    <xf numFmtId="0" fontId="2" fillId="33" borderId="11" xfId="56" applyFont="1" applyFill="1" applyBorder="1" applyAlignment="1" applyProtection="1">
      <alignment horizontal="center"/>
      <protection locked="0"/>
    </xf>
    <xf numFmtId="0" fontId="2" fillId="33" borderId="38" xfId="56" applyFont="1" applyFill="1" applyBorder="1" applyAlignment="1" applyProtection="1">
      <alignment horizontal="center"/>
      <protection locked="0"/>
    </xf>
    <xf numFmtId="0" fontId="2" fillId="33" borderId="39" xfId="56" applyFont="1" applyFill="1" applyBorder="1" applyAlignment="1" applyProtection="1">
      <alignment horizontal="center"/>
      <protection locked="0"/>
    </xf>
    <xf numFmtId="0" fontId="2" fillId="33" borderId="40" xfId="56" applyFont="1" applyFill="1" applyBorder="1" applyAlignment="1" applyProtection="1">
      <alignment horizontal="center"/>
      <protection locked="0"/>
    </xf>
    <xf numFmtId="0" fontId="7" fillId="0" borderId="15" xfId="43" applyFont="1" applyFill="1" applyBorder="1" applyAlignment="1" applyProtection="1">
      <alignment horizontal="center"/>
      <protection/>
    </xf>
    <xf numFmtId="0" fontId="7" fillId="0" borderId="16" xfId="43" applyFont="1" applyFill="1" applyBorder="1" applyAlignment="1" applyProtection="1">
      <alignment horizontal="center"/>
      <protection/>
    </xf>
    <xf numFmtId="0" fontId="7" fillId="0" borderId="17" xfId="43" applyFont="1" applyFill="1" applyBorder="1" applyAlignment="1" applyProtection="1">
      <alignment horizontal="center"/>
      <protection/>
    </xf>
    <xf numFmtId="0" fontId="4" fillId="0" borderId="37" xfId="56" applyFont="1" applyFill="1" applyBorder="1" applyAlignment="1" applyProtection="1">
      <alignment horizontal="center"/>
      <protection/>
    </xf>
    <xf numFmtId="0" fontId="4" fillId="0" borderId="34" xfId="56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_Onderbo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2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285750</xdr:colOff>
      <xdr:row>0</xdr:row>
      <xdr:rowOff>114300</xdr:rowOff>
    </xdr:from>
    <xdr:to>
      <xdr:col>43</xdr:col>
      <xdr:colOff>561975</xdr:colOff>
      <xdr:row>3</xdr:row>
      <xdr:rowOff>161925</xdr:rowOff>
    </xdr:to>
    <xdr:grpSp>
      <xdr:nvGrpSpPr>
        <xdr:cNvPr id="1" name="Groep 1"/>
        <xdr:cNvGrpSpPr>
          <a:grpSpLocks/>
        </xdr:cNvGrpSpPr>
      </xdr:nvGrpSpPr>
      <xdr:grpSpPr>
        <a:xfrm>
          <a:off x="10420350" y="114300"/>
          <a:ext cx="885825" cy="914400"/>
          <a:chOff x="10715209" y="114300"/>
          <a:chExt cx="952915" cy="842532"/>
        </a:xfrm>
        <a:solidFill>
          <a:srgbClr val="FFFFFF"/>
        </a:solidFill>
      </xdr:grpSpPr>
      <xdr:pic>
        <xdr:nvPicPr>
          <xdr:cNvPr id="2" name="Afbeelding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15685" y="114300"/>
            <a:ext cx="951486" cy="6350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Afbeelding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5209" y="740091"/>
            <a:ext cx="952915" cy="2167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01.leerplein.local\TSDesktop$\kluft\Desktop\aanwezigheidsregistratie%202012%202013%20Vliegenier\data\basisgroep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groep 1"/>
      <sheetName val="eerste kaart"/>
      <sheetName val="Julia Algra"/>
      <sheetName val="Jardino Americaan"/>
      <sheetName val="Raman Asmail"/>
      <sheetName val="Ceylin Balci"/>
      <sheetName val="Sander Benning"/>
      <sheetName val="Jurre Beuker"/>
      <sheetName val="Mathijs Boerkamp"/>
      <sheetName val="Joep Bultman"/>
      <sheetName val="Ryan Dogger"/>
      <sheetName val="An Guo de Goede"/>
      <sheetName val="Cato Hardenberg"/>
      <sheetName val="Jil Haverhoek"/>
      <sheetName val="laatste kaart"/>
      <sheetName val="Flex "/>
      <sheetName val="Standaard"/>
      <sheetName val="Totaal overzicht"/>
      <sheetName val="Blad2"/>
    </sheetNames>
    <sheetDataSet>
      <sheetData sheetId="18">
        <row r="8">
          <cell r="C8" t="str">
            <v>-</v>
          </cell>
          <cell r="D8">
            <v>0</v>
          </cell>
        </row>
        <row r="9">
          <cell r="C9" t="str">
            <v>a</v>
          </cell>
          <cell r="D9">
            <v>5</v>
          </cell>
        </row>
        <row r="10">
          <cell r="C10" t="str">
            <v>ga</v>
          </cell>
          <cell r="D10">
            <v>5</v>
          </cell>
        </row>
        <row r="11">
          <cell r="C11" t="str">
            <v>hs</v>
          </cell>
          <cell r="D11">
            <v>2.5</v>
          </cell>
        </row>
        <row r="12">
          <cell r="C12" t="str">
            <v>ma</v>
          </cell>
          <cell r="D12">
            <v>5</v>
          </cell>
        </row>
        <row r="13">
          <cell r="C13" t="str">
            <v>oa</v>
          </cell>
          <cell r="D13">
            <v>0</v>
          </cell>
        </row>
        <row r="14">
          <cell r="C14" t="str">
            <v>s</v>
          </cell>
          <cell r="D14">
            <v>0</v>
          </cell>
        </row>
        <row r="15">
          <cell r="C15" t="str">
            <v>st</v>
          </cell>
          <cell r="D15">
            <v>0</v>
          </cell>
        </row>
        <row r="16">
          <cell r="C16" t="str">
            <v>v</v>
          </cell>
          <cell r="D16">
            <v>0</v>
          </cell>
        </row>
        <row r="17">
          <cell r="C17" t="str">
            <v>z</v>
          </cell>
          <cell r="D1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Aanwezigheidsregistratie%202012%202013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9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21.8515625" style="6" bestFit="1" customWidth="1"/>
    <col min="2" max="2" width="13.57421875" style="6" bestFit="1" customWidth="1"/>
    <col min="3" max="4" width="13.57421875" style="6" hidden="1" customWidth="1"/>
    <col min="5" max="5" width="9.140625" style="6" customWidth="1"/>
    <col min="6" max="7" width="9.140625" style="6" hidden="1" customWidth="1"/>
    <col min="8" max="8" width="9.8515625" style="6" bestFit="1" customWidth="1"/>
    <col min="9" max="10" width="9.8515625" style="6" hidden="1" customWidth="1"/>
    <col min="11" max="11" width="14.00390625" style="6" customWidth="1"/>
    <col min="12" max="13" width="9.140625" style="6" hidden="1" customWidth="1"/>
    <col min="14" max="14" width="9.140625" style="6" customWidth="1"/>
    <col min="15" max="16" width="9.140625" style="6" hidden="1" customWidth="1"/>
    <col min="17" max="17" width="10.421875" style="6" bestFit="1" customWidth="1"/>
    <col min="18" max="19" width="9.140625" style="6" hidden="1" customWidth="1"/>
    <col min="20" max="20" width="9.140625" style="6" customWidth="1"/>
    <col min="21" max="22" width="9.140625" style="6" hidden="1" customWidth="1"/>
    <col min="23" max="23" width="9.140625" style="6" customWidth="1"/>
    <col min="24" max="25" width="9.140625" style="6" hidden="1" customWidth="1"/>
    <col min="26" max="26" width="9.140625" style="6" customWidth="1"/>
    <col min="27" max="28" width="9.140625" style="6" hidden="1" customWidth="1"/>
    <col min="29" max="29" width="9.140625" style="6" customWidth="1"/>
    <col min="30" max="31" width="9.140625" style="6" hidden="1" customWidth="1"/>
    <col min="32" max="32" width="9.140625" style="6" customWidth="1"/>
    <col min="33" max="34" width="9.140625" style="6" hidden="1" customWidth="1"/>
    <col min="35" max="35" width="9.140625" style="6" customWidth="1"/>
    <col min="36" max="37" width="9.140625" style="6" hidden="1" customWidth="1"/>
    <col min="38" max="38" width="9.140625" style="6" customWidth="1"/>
    <col min="39" max="40" width="9.140625" style="6" hidden="1" customWidth="1"/>
    <col min="41" max="41" width="9.140625" style="6" customWidth="1"/>
    <col min="42" max="43" width="9.140625" style="6" hidden="1" customWidth="1"/>
    <col min="44" max="44" width="9.140625" style="6" customWidth="1"/>
    <col min="45" max="46" width="9.140625" style="6" hidden="1" customWidth="1"/>
    <col min="47" max="55" width="9.140625" style="6" customWidth="1"/>
    <col min="56" max="16384" width="9.140625" style="6" customWidth="1"/>
  </cols>
  <sheetData>
    <row r="1" spans="1:56" ht="26.25">
      <c r="A1" s="79" t="s">
        <v>0</v>
      </c>
      <c r="B1" s="80"/>
      <c r="C1" s="80"/>
      <c r="D1" s="80"/>
      <c r="E1" s="80"/>
      <c r="F1" s="80"/>
      <c r="G1" s="80"/>
      <c r="H1" s="80"/>
      <c r="I1" s="83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5"/>
      <c r="AJ1" s="1"/>
      <c r="AK1" s="1"/>
      <c r="AL1" s="2"/>
      <c r="AM1" s="2"/>
      <c r="AN1" s="2"/>
      <c r="AO1" s="2"/>
      <c r="AP1" s="2"/>
      <c r="AQ1" s="2"/>
      <c r="AR1" s="3"/>
      <c r="AS1" s="3"/>
      <c r="AT1" s="4"/>
      <c r="AU1" s="4"/>
      <c r="AV1" s="4"/>
      <c r="AW1" s="4"/>
      <c r="AX1" s="4"/>
      <c r="AY1" s="4"/>
      <c r="AZ1" s="4"/>
      <c r="BA1" s="4"/>
      <c r="BB1" s="5"/>
      <c r="BC1" s="5"/>
      <c r="BD1" s="5"/>
    </row>
    <row r="2" spans="1:56" ht="27" thickBot="1">
      <c r="A2" s="81"/>
      <c r="B2" s="82"/>
      <c r="C2" s="82"/>
      <c r="D2" s="82"/>
      <c r="E2" s="82"/>
      <c r="F2" s="82"/>
      <c r="G2" s="82"/>
      <c r="H2" s="82"/>
      <c r="I2" s="86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  <c r="AJ2" s="7"/>
      <c r="AK2" s="7"/>
      <c r="AL2" s="8"/>
      <c r="AM2" s="8"/>
      <c r="AN2" s="8"/>
      <c r="AO2" s="8"/>
      <c r="AP2" s="8"/>
      <c r="AQ2" s="8"/>
      <c r="AR2" s="9"/>
      <c r="AS2" s="9"/>
      <c r="AT2" s="4"/>
      <c r="AU2" s="4"/>
      <c r="AV2" s="4"/>
      <c r="AW2" s="4"/>
      <c r="AX2" s="4"/>
      <c r="AY2" s="4"/>
      <c r="AZ2" s="4"/>
      <c r="BA2" s="4"/>
      <c r="BB2" s="5"/>
      <c r="BC2" s="5"/>
      <c r="BD2" s="5"/>
    </row>
    <row r="3" spans="1:56" ht="15">
      <c r="A3" s="10"/>
      <c r="B3" s="8"/>
      <c r="C3" s="8"/>
      <c r="D3" s="8"/>
      <c r="E3" s="8"/>
      <c r="F3" s="8"/>
      <c r="G3" s="8"/>
      <c r="H3" s="8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9"/>
      <c r="AT3" s="4"/>
      <c r="AU3" s="4"/>
      <c r="AV3" s="4"/>
      <c r="AW3" s="4"/>
      <c r="AX3" s="4"/>
      <c r="AY3" s="4"/>
      <c r="AZ3" s="4"/>
      <c r="BA3" s="4"/>
      <c r="BB3" s="5"/>
      <c r="BC3" s="5"/>
      <c r="BD3" s="5"/>
    </row>
    <row r="4" spans="1:56" ht="15">
      <c r="A4" s="10"/>
      <c r="B4" s="8"/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9"/>
      <c r="AT4" s="4"/>
      <c r="AU4" s="4"/>
      <c r="AV4" s="4"/>
      <c r="AW4" s="4"/>
      <c r="AX4" s="4"/>
      <c r="AY4" s="4"/>
      <c r="AZ4" s="4"/>
      <c r="BA4" s="4"/>
      <c r="BB4" s="5"/>
      <c r="BC4" s="5"/>
      <c r="BD4" s="5"/>
    </row>
    <row r="5" spans="1:56" ht="19.5" thickBot="1">
      <c r="A5" s="11"/>
      <c r="B5" s="12"/>
      <c r="C5" s="12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  <c r="R5" s="5"/>
      <c r="S5" s="5"/>
      <c r="T5" s="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5"/>
      <c r="AT5" s="14"/>
      <c r="AU5" s="14"/>
      <c r="AV5" s="14"/>
      <c r="AW5" s="14"/>
      <c r="AX5" s="14"/>
      <c r="AY5" s="14"/>
      <c r="AZ5" s="14"/>
      <c r="BA5" s="14"/>
      <c r="BB5" s="5"/>
      <c r="BC5" s="5"/>
      <c r="BD5" s="5"/>
    </row>
    <row r="6" spans="1:53" ht="19.5" thickBot="1">
      <c r="A6" s="11"/>
      <c r="B6" s="16"/>
      <c r="C6" s="16"/>
      <c r="D6" s="16"/>
      <c r="E6" s="14"/>
      <c r="F6" s="16"/>
      <c r="G6" s="16"/>
      <c r="H6" s="5"/>
      <c r="I6" s="11"/>
      <c r="J6" s="14"/>
      <c r="K6" s="5"/>
      <c r="L6" s="14"/>
      <c r="M6" s="14"/>
      <c r="N6" s="17" t="s">
        <v>1</v>
      </c>
      <c r="O6" s="5"/>
      <c r="P6" s="5"/>
      <c r="Q6" s="14" t="s">
        <v>2</v>
      </c>
      <c r="R6" s="4"/>
      <c r="S6" s="4"/>
      <c r="T6" s="5"/>
      <c r="U6" s="14"/>
      <c r="V6" s="14"/>
      <c r="W6" s="14"/>
      <c r="X6" s="14"/>
      <c r="Y6" s="14"/>
      <c r="Z6" s="14"/>
      <c r="AA6" s="14"/>
      <c r="AB6" s="14"/>
      <c r="AC6" s="89" t="s">
        <v>3</v>
      </c>
      <c r="AD6" s="90"/>
      <c r="AE6" s="90"/>
      <c r="AF6" s="90"/>
      <c r="AG6" s="90"/>
      <c r="AH6" s="90"/>
      <c r="AI6" s="91"/>
      <c r="AJ6" s="18"/>
      <c r="AK6" s="18"/>
      <c r="AL6" s="14"/>
      <c r="AM6" s="14"/>
      <c r="AN6" s="14"/>
      <c r="AO6" s="14"/>
      <c r="AP6" s="14"/>
      <c r="AQ6" s="14"/>
      <c r="AR6" s="15"/>
      <c r="AS6" s="15"/>
      <c r="AT6" s="14"/>
      <c r="AU6" s="14"/>
      <c r="AV6" s="14"/>
      <c r="AW6" s="14"/>
      <c r="AX6" s="5"/>
      <c r="AY6" s="5"/>
      <c r="AZ6" s="5"/>
      <c r="BA6" s="14"/>
    </row>
    <row r="7" spans="1:53" ht="19.5" thickBot="1">
      <c r="A7" s="11"/>
      <c r="B7" s="16"/>
      <c r="C7" s="16"/>
      <c r="D7" s="16"/>
      <c r="E7" s="14"/>
      <c r="F7" s="16"/>
      <c r="G7" s="16"/>
      <c r="H7" s="5"/>
      <c r="I7" s="19"/>
      <c r="J7" s="5"/>
      <c r="K7" s="5"/>
      <c r="L7" s="5"/>
      <c r="M7" s="5"/>
      <c r="N7" s="76" t="s">
        <v>4</v>
      </c>
      <c r="O7" s="5"/>
      <c r="P7" s="5"/>
      <c r="Q7" s="14" t="s">
        <v>5</v>
      </c>
      <c r="R7" s="4"/>
      <c r="S7" s="4"/>
      <c r="T7" s="5"/>
      <c r="U7" s="14">
        <f>COUNTIF(B18:AL22,"v")</f>
        <v>0</v>
      </c>
      <c r="V7" s="14"/>
      <c r="W7" s="14"/>
      <c r="X7" s="14">
        <f>COUNTIF(B18:BA22,"s")</f>
        <v>0</v>
      </c>
      <c r="Y7" s="14"/>
      <c r="Z7" s="14"/>
      <c r="AA7" s="20">
        <f>COUNTIF(B18:BA22,"hs")</f>
        <v>0</v>
      </c>
      <c r="AB7" s="5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T7" s="14"/>
      <c r="AU7" s="14"/>
      <c r="AV7" s="14"/>
      <c r="AW7" s="14"/>
      <c r="AX7" s="5"/>
      <c r="AY7" s="5"/>
      <c r="AZ7" s="5"/>
      <c r="BA7" s="14"/>
    </row>
    <row r="8" spans="1:54" ht="19.5" thickBot="1">
      <c r="A8" s="11"/>
      <c r="B8" s="16"/>
      <c r="C8" s="16"/>
      <c r="D8" s="16"/>
      <c r="E8" s="14"/>
      <c r="F8" s="16"/>
      <c r="G8" s="16"/>
      <c r="H8" s="5"/>
      <c r="I8" s="19"/>
      <c r="J8" s="5"/>
      <c r="K8" s="5"/>
      <c r="L8" s="5"/>
      <c r="M8" s="5"/>
      <c r="N8" s="16"/>
      <c r="O8" s="77"/>
      <c r="P8" s="77"/>
      <c r="Q8" s="78"/>
      <c r="R8" s="4"/>
      <c r="S8" s="4"/>
      <c r="T8" s="5"/>
      <c r="U8" s="14">
        <f>COUNTIF(B28:AL32,"v")</f>
        <v>7</v>
      </c>
      <c r="V8" s="14"/>
      <c r="W8" s="14"/>
      <c r="X8" s="14">
        <f>COUNTIF(B28:AL32,"s")</f>
        <v>0</v>
      </c>
      <c r="Y8" s="14"/>
      <c r="Z8" s="14"/>
      <c r="AA8" s="14">
        <f>COUNTIF(B28:AL32,"hs")</f>
        <v>0</v>
      </c>
      <c r="AB8" s="5"/>
      <c r="AC8" s="89" t="s">
        <v>6</v>
      </c>
      <c r="AD8" s="90"/>
      <c r="AE8" s="90"/>
      <c r="AF8" s="90"/>
      <c r="AG8" s="90"/>
      <c r="AH8" s="90"/>
      <c r="AI8" s="90"/>
      <c r="AJ8" s="90"/>
      <c r="AK8" s="90"/>
      <c r="AL8" s="91"/>
      <c r="AM8" s="14"/>
      <c r="AN8" s="14"/>
      <c r="AO8" s="14"/>
      <c r="AP8" s="14"/>
      <c r="AQ8" s="14"/>
      <c r="AR8" s="15"/>
      <c r="AS8" s="15"/>
      <c r="AT8" s="14"/>
      <c r="AU8" s="14"/>
      <c r="AV8" s="14"/>
      <c r="AW8" s="14"/>
      <c r="AX8" s="5"/>
      <c r="AY8" s="5"/>
      <c r="AZ8" s="5"/>
      <c r="BA8" s="14"/>
      <c r="BB8" s="5"/>
    </row>
    <row r="9" spans="1:54" ht="19.5" thickBot="1">
      <c r="A9" s="11"/>
      <c r="B9" s="16"/>
      <c r="C9" s="16"/>
      <c r="D9" s="16"/>
      <c r="E9" s="14"/>
      <c r="F9" s="16"/>
      <c r="G9" s="16"/>
      <c r="H9" s="5"/>
      <c r="I9" s="19"/>
      <c r="J9" s="5"/>
      <c r="K9" s="5"/>
      <c r="L9" s="5"/>
      <c r="M9" s="5"/>
      <c r="N9" s="16"/>
      <c r="O9" s="5"/>
      <c r="P9" s="5"/>
      <c r="Q9" s="21"/>
      <c r="R9" s="4"/>
      <c r="S9" s="4"/>
      <c r="T9" s="5"/>
      <c r="U9" s="14">
        <f>COUNTIF(B40:AL44,"v")</f>
        <v>4</v>
      </c>
      <c r="V9" s="14"/>
      <c r="W9" s="14"/>
      <c r="X9" s="14">
        <f>COUNTIF(B40:AL44,"s")</f>
        <v>0</v>
      </c>
      <c r="Y9" s="14"/>
      <c r="Z9" s="14"/>
      <c r="AA9" s="14">
        <f>COUNTIF(B40:AL44,"hs")</f>
        <v>0</v>
      </c>
      <c r="AB9" s="5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5"/>
      <c r="AS9" s="15"/>
      <c r="AT9" s="14"/>
      <c r="AU9" s="14"/>
      <c r="AV9" s="14"/>
      <c r="AW9" s="14"/>
      <c r="AX9" s="5"/>
      <c r="AY9" s="5"/>
      <c r="AZ9" s="5"/>
      <c r="BA9" s="14"/>
      <c r="BB9" s="5"/>
    </row>
    <row r="10" spans="1:54" ht="19.5" thickBot="1">
      <c r="A10" s="11"/>
      <c r="B10" s="16"/>
      <c r="C10" s="16"/>
      <c r="D10" s="16"/>
      <c r="E10" s="14"/>
      <c r="F10" s="16"/>
      <c r="G10" s="16"/>
      <c r="H10" s="5"/>
      <c r="I10" s="19"/>
      <c r="J10" s="5"/>
      <c r="K10" s="5"/>
      <c r="L10" s="5"/>
      <c r="M10" s="5"/>
      <c r="N10" s="14"/>
      <c r="O10" s="5"/>
      <c r="P10" s="5"/>
      <c r="Q10" s="14"/>
      <c r="R10" s="4"/>
      <c r="S10" s="4"/>
      <c r="T10" s="5"/>
      <c r="U10" s="14">
        <f>COUNTIF(B50:AR54,"v")</f>
        <v>1</v>
      </c>
      <c r="V10" s="14"/>
      <c r="W10" s="14"/>
      <c r="X10" s="14">
        <f>COUNTIF(B50:AR54,"s")</f>
        <v>0</v>
      </c>
      <c r="Y10" s="14"/>
      <c r="Z10" s="14"/>
      <c r="AA10" s="14">
        <f>COUNTIF(B50:AR54,"hs")</f>
        <v>0</v>
      </c>
      <c r="AB10" s="5"/>
      <c r="AC10" s="22" t="s">
        <v>7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  <c r="AP10" s="14"/>
      <c r="AQ10" s="14"/>
      <c r="AR10" s="25">
        <f>X12-X11-AA12</f>
        <v>5</v>
      </c>
      <c r="AS10" s="15"/>
      <c r="AT10" s="14"/>
      <c r="AU10" s="14"/>
      <c r="AV10" s="14"/>
      <c r="AW10" s="14"/>
      <c r="AX10" s="5"/>
      <c r="AY10" s="5"/>
      <c r="AZ10" s="5"/>
      <c r="BA10" s="14"/>
      <c r="BB10" s="5"/>
    </row>
    <row r="11" spans="1:54" ht="19.5" thickBot="1">
      <c r="A11" s="11" t="s">
        <v>22</v>
      </c>
      <c r="B11" s="16"/>
      <c r="C11" s="16"/>
      <c r="D11" s="16"/>
      <c r="E11" s="16"/>
      <c r="F11" s="16"/>
      <c r="G11" s="16"/>
      <c r="H11" s="14"/>
      <c r="I11" s="19"/>
      <c r="J11" s="5"/>
      <c r="K11" s="14"/>
      <c r="L11" s="5"/>
      <c r="M11" s="5"/>
      <c r="N11" s="5"/>
      <c r="O11" s="5"/>
      <c r="P11" s="5"/>
      <c r="Q11" s="5"/>
      <c r="R11" s="4"/>
      <c r="S11" s="4"/>
      <c r="T11" s="5"/>
      <c r="U11" s="14">
        <f>SUM(U7:U10)</f>
        <v>12</v>
      </c>
      <c r="V11" s="14"/>
      <c r="W11" s="14"/>
      <c r="X11" s="14">
        <f>SUM(X7:X10)</f>
        <v>0</v>
      </c>
      <c r="Y11" s="14"/>
      <c r="Z11" s="14"/>
      <c r="AA11" s="20">
        <f>SUM(AA7:AA10)</f>
        <v>0</v>
      </c>
      <c r="AB11" s="5"/>
      <c r="AC11" s="22" t="s">
        <v>8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4"/>
      <c r="AP11" s="14"/>
      <c r="AQ11" s="14"/>
      <c r="AR11" s="25">
        <f>U12-U11</f>
        <v>47</v>
      </c>
      <c r="AS11" s="15"/>
      <c r="AT11" s="14"/>
      <c r="AU11" s="14"/>
      <c r="AV11" s="14"/>
      <c r="AW11" s="14"/>
      <c r="AX11" s="5"/>
      <c r="AY11" s="5"/>
      <c r="AZ11" s="5"/>
      <c r="BA11" s="14"/>
      <c r="BB11" s="5"/>
    </row>
    <row r="12" spans="1:56" ht="18.75">
      <c r="A12" s="11"/>
      <c r="B12" s="16"/>
      <c r="C12" s="16"/>
      <c r="D12" s="16"/>
      <c r="E12" s="16"/>
      <c r="F12" s="16"/>
      <c r="G12" s="16"/>
      <c r="H12" s="14"/>
      <c r="I12" s="11"/>
      <c r="J12" s="14"/>
      <c r="K12" s="14"/>
      <c r="L12" s="14"/>
      <c r="M12" s="14"/>
      <c r="N12" s="14"/>
      <c r="O12" s="14"/>
      <c r="P12" s="14"/>
      <c r="Q12" s="5"/>
      <c r="R12" s="26"/>
      <c r="S12" s="26"/>
      <c r="T12" s="5"/>
      <c r="U12" s="14">
        <v>59</v>
      </c>
      <c r="V12" s="14"/>
      <c r="W12" s="14"/>
      <c r="X12" s="14">
        <v>5</v>
      </c>
      <c r="Y12" s="14"/>
      <c r="Z12" s="14"/>
      <c r="AA12" s="20">
        <f>AA11/2</f>
        <v>0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  <c r="AS12" s="15"/>
      <c r="AT12" s="14"/>
      <c r="AU12" s="14"/>
      <c r="AV12" s="14"/>
      <c r="AW12" s="14"/>
      <c r="AX12" s="14"/>
      <c r="AY12" s="14"/>
      <c r="AZ12" s="14"/>
      <c r="BA12" s="14"/>
      <c r="BB12" s="5"/>
      <c r="BC12" s="5"/>
      <c r="BD12" s="5"/>
    </row>
    <row r="13" spans="1:56" ht="18.75">
      <c r="A13" s="11"/>
      <c r="B13" s="14"/>
      <c r="C13" s="14"/>
      <c r="D13" s="14"/>
      <c r="E13" s="14"/>
      <c r="F13" s="14"/>
      <c r="G13" s="14"/>
      <c r="H13" s="14"/>
      <c r="I13" s="11"/>
      <c r="J13" s="14"/>
      <c r="K13" s="14"/>
      <c r="L13" s="14"/>
      <c r="M13" s="14"/>
      <c r="N13" s="14"/>
      <c r="O13" s="14"/>
      <c r="P13" s="14"/>
      <c r="Q13" s="5"/>
      <c r="R13" s="4"/>
      <c r="S13" s="4"/>
      <c r="T13" s="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/>
      <c r="AS13" s="15"/>
      <c r="AT13" s="14"/>
      <c r="AU13" s="14"/>
      <c r="AV13" s="14"/>
      <c r="AW13" s="14"/>
      <c r="AX13" s="14"/>
      <c r="AY13" s="14"/>
      <c r="AZ13" s="14"/>
      <c r="BA13" s="14"/>
      <c r="BB13" s="5"/>
      <c r="BC13" s="5"/>
      <c r="BD13" s="5"/>
    </row>
    <row r="14" spans="1:56" ht="18.75">
      <c r="A14" s="11"/>
      <c r="B14" s="14"/>
      <c r="C14" s="14"/>
      <c r="D14" s="14"/>
      <c r="E14" s="14"/>
      <c r="F14" s="14"/>
      <c r="G14" s="14"/>
      <c r="H14" s="14"/>
      <c r="I14" s="11"/>
      <c r="J14" s="14"/>
      <c r="K14" s="14"/>
      <c r="L14" s="14"/>
      <c r="M14" s="14"/>
      <c r="N14" s="14"/>
      <c r="O14" s="14"/>
      <c r="P14" s="14"/>
      <c r="Q14" s="5"/>
      <c r="R14" s="14"/>
      <c r="S14" s="14"/>
      <c r="T14" s="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15"/>
      <c r="AT14" s="14"/>
      <c r="AU14" s="14"/>
      <c r="AV14" s="14"/>
      <c r="AW14" s="14"/>
      <c r="AX14" s="14"/>
      <c r="AY14" s="14"/>
      <c r="AZ14" s="14"/>
      <c r="BA14" s="14"/>
      <c r="BB14" s="5"/>
      <c r="BC14" s="5"/>
      <c r="BD14" s="5"/>
    </row>
    <row r="15" spans="1:56" ht="19.5" thickBot="1">
      <c r="A15" s="11"/>
      <c r="B15" s="14"/>
      <c r="C15" s="14"/>
      <c r="D15" s="14"/>
      <c r="E15" s="14"/>
      <c r="F15" s="14"/>
      <c r="G15" s="14"/>
      <c r="H15" s="14"/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5"/>
      <c r="AT15" s="14"/>
      <c r="AU15" s="14"/>
      <c r="AV15" s="14"/>
      <c r="AW15" s="14"/>
      <c r="AX15" s="14"/>
      <c r="AY15" s="14"/>
      <c r="AZ15" s="14"/>
      <c r="BA15" s="14"/>
      <c r="BB15" s="5"/>
      <c r="BC15" s="5"/>
      <c r="BD15" s="5"/>
    </row>
    <row r="16" spans="1:56" ht="18.75">
      <c r="A16" s="27" t="s">
        <v>9</v>
      </c>
      <c r="B16" s="28">
        <v>1</v>
      </c>
      <c r="C16" s="28"/>
      <c r="D16" s="28"/>
      <c r="E16" s="28">
        <v>2</v>
      </c>
      <c r="F16" s="28"/>
      <c r="G16" s="28"/>
      <c r="H16" s="29">
        <v>3</v>
      </c>
      <c r="I16" s="30"/>
      <c r="J16" s="28"/>
      <c r="K16" s="28">
        <v>4</v>
      </c>
      <c r="L16" s="28"/>
      <c r="M16" s="28"/>
      <c r="N16" s="28">
        <v>5</v>
      </c>
      <c r="O16" s="28"/>
      <c r="P16" s="28"/>
      <c r="Q16" s="28">
        <v>6</v>
      </c>
      <c r="R16" s="28"/>
      <c r="S16" s="28"/>
      <c r="T16" s="28">
        <v>7</v>
      </c>
      <c r="U16" s="28"/>
      <c r="V16" s="28"/>
      <c r="W16" s="28">
        <v>8</v>
      </c>
      <c r="X16" s="28"/>
      <c r="Y16" s="28"/>
      <c r="Z16" s="28">
        <v>9</v>
      </c>
      <c r="AA16" s="28"/>
      <c r="AB16" s="28"/>
      <c r="AC16" s="28">
        <v>10</v>
      </c>
      <c r="AD16" s="28"/>
      <c r="AE16" s="28"/>
      <c r="AF16" s="28">
        <v>11</v>
      </c>
      <c r="AG16" s="28"/>
      <c r="AH16" s="28"/>
      <c r="AI16" s="28">
        <v>12</v>
      </c>
      <c r="AJ16" s="28"/>
      <c r="AK16" s="28"/>
      <c r="AL16" s="31">
        <v>13</v>
      </c>
      <c r="AM16" s="32"/>
      <c r="AN16" s="28"/>
      <c r="AO16" s="5"/>
      <c r="AP16" s="5"/>
      <c r="AQ16" s="5"/>
      <c r="AR16" s="33"/>
      <c r="AS16" s="33"/>
      <c r="AT16" s="5"/>
      <c r="AU16" s="5"/>
      <c r="AV16" s="5"/>
      <c r="AW16" s="5"/>
      <c r="AX16" s="5"/>
      <c r="AY16" s="5"/>
      <c r="AZ16" s="5"/>
      <c r="BA16" s="5"/>
      <c r="BD16" s="5"/>
    </row>
    <row r="17" spans="1:56" ht="18.75">
      <c r="A17" s="34" t="s">
        <v>10</v>
      </c>
      <c r="B17" s="35">
        <v>34</v>
      </c>
      <c r="C17" s="35"/>
      <c r="D17" s="35"/>
      <c r="E17" s="35">
        <v>35</v>
      </c>
      <c r="F17" s="35">
        <v>36</v>
      </c>
      <c r="G17" s="35"/>
      <c r="H17" s="35">
        <v>36</v>
      </c>
      <c r="I17" s="35">
        <v>37</v>
      </c>
      <c r="J17" s="35">
        <v>38</v>
      </c>
      <c r="K17" s="35">
        <v>37</v>
      </c>
      <c r="L17" s="35"/>
      <c r="M17" s="35"/>
      <c r="N17" s="35">
        <v>38</v>
      </c>
      <c r="O17" s="35"/>
      <c r="P17" s="35"/>
      <c r="Q17" s="35">
        <v>39</v>
      </c>
      <c r="R17" s="35"/>
      <c r="S17" s="35"/>
      <c r="T17" s="35">
        <v>40</v>
      </c>
      <c r="U17" s="35"/>
      <c r="V17" s="35"/>
      <c r="W17" s="35">
        <v>41</v>
      </c>
      <c r="X17" s="35"/>
      <c r="Y17" s="35"/>
      <c r="Z17" s="35">
        <v>42</v>
      </c>
      <c r="AA17" s="35"/>
      <c r="AB17" s="35"/>
      <c r="AC17" s="35">
        <v>43</v>
      </c>
      <c r="AD17" s="35"/>
      <c r="AE17" s="35"/>
      <c r="AF17" s="35">
        <v>44</v>
      </c>
      <c r="AG17" s="35"/>
      <c r="AH17" s="35"/>
      <c r="AI17" s="35">
        <v>45</v>
      </c>
      <c r="AJ17" s="35"/>
      <c r="AK17" s="35"/>
      <c r="AL17" s="36">
        <v>46</v>
      </c>
      <c r="AM17" s="37"/>
      <c r="AN17" s="35"/>
      <c r="AO17" s="5"/>
      <c r="AP17" s="5"/>
      <c r="AQ17" s="5"/>
      <c r="AR17" s="33"/>
      <c r="AS17" s="33"/>
      <c r="AT17" s="5"/>
      <c r="AU17" s="5"/>
      <c r="AV17" s="5"/>
      <c r="AW17" s="5"/>
      <c r="AX17" s="5"/>
      <c r="AY17" s="5"/>
      <c r="AZ17" s="5"/>
      <c r="BA17" s="5"/>
      <c r="BD17" s="5"/>
    </row>
    <row r="18" spans="1:56" ht="18.75">
      <c r="A18" s="34" t="s">
        <v>11</v>
      </c>
      <c r="B18" s="38" t="s">
        <v>12</v>
      </c>
      <c r="C18" s="35">
        <f>LOOKUP(B18,'[1]Blad2'!$C$8:$C$17,'[1]Blad2'!$D$8:$D$17)</f>
        <v>0</v>
      </c>
      <c r="D18" s="35">
        <f>COUNTIF(B18,"v")</f>
        <v>0</v>
      </c>
      <c r="E18" s="38" t="s">
        <v>12</v>
      </c>
      <c r="F18" s="35">
        <f>LOOKUP(E18,'[1]Blad2'!$C$8:$C$17,'[1]Blad2'!$D$8:$D$17)</f>
        <v>0</v>
      </c>
      <c r="G18" s="35">
        <f>COUNTIF(E18,"v")</f>
        <v>0</v>
      </c>
      <c r="H18" s="39" t="s">
        <v>12</v>
      </c>
      <c r="I18" s="40">
        <f>LOOKUP(H18,'[1]Blad2'!$C$8:$C$17,'[1]Blad2'!$D$8:$D$17)</f>
        <v>0</v>
      </c>
      <c r="J18" s="35">
        <f>COUNTIF(H18,"v")</f>
        <v>0</v>
      </c>
      <c r="K18" s="38" t="s">
        <v>12</v>
      </c>
      <c r="L18" s="35">
        <f>LOOKUP(K18,'[1]Blad2'!$C$8:$C$17,'[1]Blad2'!$D$8:$D$17)</f>
        <v>0</v>
      </c>
      <c r="M18" s="35">
        <f>COUNTIF(K18,"v")</f>
        <v>0</v>
      </c>
      <c r="N18" s="38" t="s">
        <v>12</v>
      </c>
      <c r="O18" s="35">
        <f>LOOKUP(N18,'[1]Blad2'!$C$8:$C$17,'[1]Blad2'!$D$8:$D$17)</f>
        <v>0</v>
      </c>
      <c r="P18" s="35">
        <f>COUNTIF(N18,"v")</f>
        <v>0</v>
      </c>
      <c r="Q18" s="38" t="s">
        <v>12</v>
      </c>
      <c r="R18" s="35">
        <f>LOOKUP(Q18,'[1]Blad2'!$C$8:$C$17,'[1]Blad2'!$D$8:$D$17)</f>
        <v>0</v>
      </c>
      <c r="S18" s="35">
        <f>COUNTIF(Q18,"v")</f>
        <v>0</v>
      </c>
      <c r="T18" s="38" t="s">
        <v>12</v>
      </c>
      <c r="U18" s="35">
        <f>LOOKUP(T18,'[1]Blad2'!$C$8:$C$17,'[1]Blad2'!$D$8:$D$17)</f>
        <v>0</v>
      </c>
      <c r="V18" s="35">
        <f>COUNTIF(T18,"v")</f>
        <v>0</v>
      </c>
      <c r="W18" s="38" t="s">
        <v>12</v>
      </c>
      <c r="X18" s="35">
        <f>LOOKUP(W18,'[1]Blad2'!$C$8:$C$17,'[1]Blad2'!$D$8:$D$17)</f>
        <v>0</v>
      </c>
      <c r="Y18" s="35">
        <f>COUNTIF(W18,"v")</f>
        <v>0</v>
      </c>
      <c r="Z18" s="38" t="s">
        <v>12</v>
      </c>
      <c r="AA18" s="35">
        <f>LOOKUP(Z18,'[1]Blad2'!$C$8:$C$17,'[1]Blad2'!$D$8:$D$17)</f>
        <v>0</v>
      </c>
      <c r="AB18" s="35">
        <f>COUNTIF(Z18,"v")</f>
        <v>0</v>
      </c>
      <c r="AC18" s="38" t="s">
        <v>12</v>
      </c>
      <c r="AD18" s="35">
        <f>LOOKUP(AC18,'[1]Blad2'!$C$8:$C$17,'[1]Blad2'!$D$8:$D$17)</f>
        <v>0</v>
      </c>
      <c r="AE18" s="35">
        <f>COUNTIF(AC18,"v")</f>
        <v>0</v>
      </c>
      <c r="AF18" s="38" t="s">
        <v>12</v>
      </c>
      <c r="AG18" s="35">
        <f>LOOKUP(AF18,'[1]Blad2'!$C$8:$C$17,'[1]Blad2'!$D$8:$D$17)</f>
        <v>0</v>
      </c>
      <c r="AH18" s="35">
        <f>COUNTIF(AF18,"v")</f>
        <v>0</v>
      </c>
      <c r="AI18" s="38" t="s">
        <v>12</v>
      </c>
      <c r="AJ18" s="35">
        <f>LOOKUP(AI18,'[1]Blad2'!$C$8:$C$17,'[1]Blad2'!$D$8:$D$17)</f>
        <v>0</v>
      </c>
      <c r="AK18" s="35">
        <f>COUNTIF(AI18,"v")</f>
        <v>0</v>
      </c>
      <c r="AL18" s="41" t="s">
        <v>12</v>
      </c>
      <c r="AM18" s="37">
        <f>LOOKUP(AL18,'[1]Blad2'!$C$8:$C$17,'[1]Blad2'!$D$8:$D$17)</f>
        <v>0</v>
      </c>
      <c r="AN18" s="35">
        <f>COUNTIF(AL18,"v")</f>
        <v>0</v>
      </c>
      <c r="AO18" s="5"/>
      <c r="AP18" s="5"/>
      <c r="AQ18" s="5"/>
      <c r="AR18" s="33"/>
      <c r="AS18" s="33"/>
      <c r="AT18" s="5"/>
      <c r="AU18" s="5"/>
      <c r="AV18" s="5"/>
      <c r="AW18" s="5"/>
      <c r="AX18" s="5"/>
      <c r="AY18" s="5"/>
      <c r="AZ18" s="5"/>
      <c r="BA18" s="5"/>
      <c r="BD18" s="5"/>
    </row>
    <row r="19" spans="1:56" ht="18.75">
      <c r="A19" s="34" t="s">
        <v>13</v>
      </c>
      <c r="B19" s="38" t="s">
        <v>12</v>
      </c>
      <c r="C19" s="35">
        <f>LOOKUP(B19,'[1]Blad2'!$C$8:$C$17,'[1]Blad2'!$D$8:$D$17)</f>
        <v>0</v>
      </c>
      <c r="D19" s="35">
        <f>COUNTIF(B19,"v")</f>
        <v>0</v>
      </c>
      <c r="E19" s="38" t="s">
        <v>12</v>
      </c>
      <c r="F19" s="35">
        <f>LOOKUP(E19,'[1]Blad2'!$C$8:$C$17,'[1]Blad2'!$D$8:$D$17)</f>
        <v>0</v>
      </c>
      <c r="G19" s="35">
        <f>COUNTIF(E19,"v")</f>
        <v>0</v>
      </c>
      <c r="H19" s="39" t="s">
        <v>12</v>
      </c>
      <c r="I19" s="40">
        <f>LOOKUP(H19,'[1]Blad2'!$C$8:$C$17,'[1]Blad2'!$D$8:$D$17)</f>
        <v>0</v>
      </c>
      <c r="J19" s="35">
        <f>COUNTIF(H19,"v")</f>
        <v>0</v>
      </c>
      <c r="K19" s="38" t="s">
        <v>12</v>
      </c>
      <c r="L19" s="35">
        <f>LOOKUP(K19,'[1]Blad2'!$C$8:$C$17,'[1]Blad2'!$D$8:$D$17)</f>
        <v>0</v>
      </c>
      <c r="M19" s="35">
        <f>COUNTIF(K19,"v")</f>
        <v>0</v>
      </c>
      <c r="N19" s="38" t="s">
        <v>12</v>
      </c>
      <c r="O19" s="35">
        <f>LOOKUP(N19,'[1]Blad2'!$C$8:$C$17,'[1]Blad2'!$D$8:$D$17)</f>
        <v>0</v>
      </c>
      <c r="P19" s="35">
        <f>COUNTIF(N19,"v")</f>
        <v>0</v>
      </c>
      <c r="Q19" s="38" t="s">
        <v>12</v>
      </c>
      <c r="R19" s="35">
        <f>LOOKUP(Q19,'[1]Blad2'!$C$8:$C$17,'[1]Blad2'!$D$8:$D$17)</f>
        <v>0</v>
      </c>
      <c r="S19" s="35">
        <f>COUNTIF(Q19,"v")</f>
        <v>0</v>
      </c>
      <c r="T19" s="38" t="s">
        <v>12</v>
      </c>
      <c r="U19" s="35">
        <f>LOOKUP(T19,'[1]Blad2'!$C$8:$C$17,'[1]Blad2'!$D$8:$D$17)</f>
        <v>0</v>
      </c>
      <c r="V19" s="35">
        <f>COUNTIF(T19,"v")</f>
        <v>0</v>
      </c>
      <c r="W19" s="38" t="s">
        <v>12</v>
      </c>
      <c r="X19" s="35">
        <f>LOOKUP(W19,'[1]Blad2'!$C$8:$C$17,'[1]Blad2'!$D$8:$D$17)</f>
        <v>0</v>
      </c>
      <c r="Y19" s="35">
        <f>COUNTIF(W19,"v")</f>
        <v>0</v>
      </c>
      <c r="Z19" s="38" t="s">
        <v>12</v>
      </c>
      <c r="AA19" s="35">
        <f>LOOKUP(Z19,'[1]Blad2'!$C$8:$C$17,'[1]Blad2'!$D$8:$D$17)</f>
        <v>0</v>
      </c>
      <c r="AB19" s="35">
        <f>COUNTIF(Z19,"v")</f>
        <v>0</v>
      </c>
      <c r="AC19" s="38" t="s">
        <v>12</v>
      </c>
      <c r="AD19" s="35">
        <f>LOOKUP(AC19,'[1]Blad2'!$C$8:$C$17,'[1]Blad2'!$D$8:$D$17)</f>
        <v>0</v>
      </c>
      <c r="AE19" s="35">
        <f>COUNTIF(AC19,"v")</f>
        <v>0</v>
      </c>
      <c r="AF19" s="38" t="s">
        <v>12</v>
      </c>
      <c r="AG19" s="35">
        <f>LOOKUP(AF19,'[1]Blad2'!$C$8:$C$17,'[1]Blad2'!$D$8:$D$17)</f>
        <v>0</v>
      </c>
      <c r="AH19" s="35">
        <f>COUNTIF(AF19,"v")</f>
        <v>0</v>
      </c>
      <c r="AI19" s="38" t="s">
        <v>14</v>
      </c>
      <c r="AJ19" s="35">
        <f>LOOKUP(AI19,'[1]Blad2'!$C$8:$C$17,'[1]Blad2'!$D$8:$D$17)</f>
        <v>0</v>
      </c>
      <c r="AK19" s="35">
        <f>COUNTIF(AI19,"v")</f>
        <v>0</v>
      </c>
      <c r="AL19" s="41" t="s">
        <v>12</v>
      </c>
      <c r="AM19" s="37">
        <f>LOOKUP(AL19,'[1]Blad2'!$C$8:$C$17,'[1]Blad2'!$D$8:$D$17)</f>
        <v>0</v>
      </c>
      <c r="AN19" s="35">
        <f>COUNTIF(AL19,"v")</f>
        <v>0</v>
      </c>
      <c r="AO19" s="5"/>
      <c r="AP19" s="5"/>
      <c r="AQ19" s="5"/>
      <c r="AR19" s="33"/>
      <c r="AS19" s="33"/>
      <c r="AT19" s="5"/>
      <c r="AU19" s="5"/>
      <c r="AV19" s="5"/>
      <c r="AW19" s="5"/>
      <c r="AX19" s="5"/>
      <c r="AY19" s="5"/>
      <c r="AZ19" s="5"/>
      <c r="BA19" s="5"/>
      <c r="BD19" s="5"/>
    </row>
    <row r="20" spans="1:56" ht="18.75">
      <c r="A20" s="34" t="s">
        <v>15</v>
      </c>
      <c r="B20" s="38" t="s">
        <v>12</v>
      </c>
      <c r="C20" s="35">
        <f>LOOKUP(B20,'[1]Blad2'!$C$8:$C$17,'[1]Blad2'!$D$8:$D$17)</f>
        <v>0</v>
      </c>
      <c r="D20" s="35">
        <f>COUNTIF(B20,"v")</f>
        <v>0</v>
      </c>
      <c r="E20" s="38" t="s">
        <v>12</v>
      </c>
      <c r="F20" s="35">
        <f>LOOKUP(E20,'[1]Blad2'!$C$8:$C$17,'[1]Blad2'!$D$8:$D$17)</f>
        <v>0</v>
      </c>
      <c r="G20" s="35">
        <f>COUNTIF(E20,"v")</f>
        <v>0</v>
      </c>
      <c r="H20" s="39" t="s">
        <v>12</v>
      </c>
      <c r="I20" s="40">
        <f>LOOKUP(H20,'[1]Blad2'!$C$8:$C$17,'[1]Blad2'!$D$8:$D$17)</f>
        <v>0</v>
      </c>
      <c r="J20" s="35">
        <f>COUNTIF(H20,"v")</f>
        <v>0</v>
      </c>
      <c r="K20" s="38" t="s">
        <v>12</v>
      </c>
      <c r="L20" s="35">
        <f>LOOKUP(K20,'[1]Blad2'!$C$8:$C$17,'[1]Blad2'!$D$8:$D$17)</f>
        <v>0</v>
      </c>
      <c r="M20" s="35">
        <f>COUNTIF(K20,"v")</f>
        <v>0</v>
      </c>
      <c r="N20" s="38" t="s">
        <v>12</v>
      </c>
      <c r="O20" s="35">
        <f>LOOKUP(N20,'[1]Blad2'!$C$8:$C$17,'[1]Blad2'!$D$8:$D$17)</f>
        <v>0</v>
      </c>
      <c r="P20" s="35">
        <f>COUNTIF(N20,"v")</f>
        <v>0</v>
      </c>
      <c r="Q20" s="38" t="s">
        <v>12</v>
      </c>
      <c r="R20" s="35">
        <f>LOOKUP(Q20,'[1]Blad2'!$C$8:$C$17,'[1]Blad2'!$D$8:$D$17)</f>
        <v>0</v>
      </c>
      <c r="S20" s="35">
        <f>COUNTIF(Q20,"v")</f>
        <v>0</v>
      </c>
      <c r="T20" s="38" t="s">
        <v>12</v>
      </c>
      <c r="U20" s="35">
        <f>LOOKUP(T20,'[1]Blad2'!$C$8:$C$17,'[1]Blad2'!$D$8:$D$17)</f>
        <v>0</v>
      </c>
      <c r="V20" s="35">
        <f>COUNTIF(T20,"v")</f>
        <v>0</v>
      </c>
      <c r="W20" s="38" t="s">
        <v>12</v>
      </c>
      <c r="X20" s="35">
        <f>LOOKUP(W20,'[1]Blad2'!$C$8:$C$17,'[1]Blad2'!$D$8:$D$17)</f>
        <v>0</v>
      </c>
      <c r="Y20" s="35">
        <f>COUNTIF(W20,"v")</f>
        <v>0</v>
      </c>
      <c r="Z20" s="38" t="s">
        <v>12</v>
      </c>
      <c r="AA20" s="35">
        <f>LOOKUP(Z20,'[1]Blad2'!$C$8:$C$17,'[1]Blad2'!$D$8:$D$17)</f>
        <v>0</v>
      </c>
      <c r="AB20" s="35">
        <f>COUNTIF(Z20,"v")</f>
        <v>0</v>
      </c>
      <c r="AC20" s="38" t="s">
        <v>12</v>
      </c>
      <c r="AD20" s="35">
        <f>LOOKUP(AC20,'[1]Blad2'!$C$8:$C$17,'[1]Blad2'!$D$8:$D$17)</f>
        <v>0</v>
      </c>
      <c r="AE20" s="35">
        <f>COUNTIF(AC20,"v")</f>
        <v>0</v>
      </c>
      <c r="AF20" s="38" t="s">
        <v>12</v>
      </c>
      <c r="AG20" s="35">
        <f>LOOKUP(AF20,'[1]Blad2'!$C$8:$C$17,'[1]Blad2'!$D$8:$D$17)</f>
        <v>0</v>
      </c>
      <c r="AH20" s="35">
        <f>COUNTIF(AF20,"v")</f>
        <v>0</v>
      </c>
      <c r="AI20" s="38" t="s">
        <v>12</v>
      </c>
      <c r="AJ20" s="35">
        <f>LOOKUP(AI20,'[1]Blad2'!$C$8:$C$17,'[1]Blad2'!$D$8:$D$17)</f>
        <v>0</v>
      </c>
      <c r="AK20" s="35">
        <f>COUNTIF(AI20,"v")</f>
        <v>0</v>
      </c>
      <c r="AL20" s="41" t="s">
        <v>12</v>
      </c>
      <c r="AM20" s="37">
        <f>LOOKUP(AL20,'[1]Blad2'!$C$8:$C$17,'[1]Blad2'!$D$8:$D$17)</f>
        <v>0</v>
      </c>
      <c r="AN20" s="35">
        <f>COUNTIF(AL20,"v")</f>
        <v>0</v>
      </c>
      <c r="AO20" s="5"/>
      <c r="AP20" s="5"/>
      <c r="AQ20" s="5"/>
      <c r="AR20" s="33"/>
      <c r="AS20" s="33"/>
      <c r="AT20" s="5"/>
      <c r="AU20" s="5"/>
      <c r="AV20" s="5"/>
      <c r="AW20" s="5"/>
      <c r="AX20" s="5"/>
      <c r="AY20" s="5"/>
      <c r="AZ20" s="5"/>
      <c r="BA20" s="5"/>
      <c r="BD20" s="5"/>
    </row>
    <row r="21" spans="1:56" ht="18.75">
      <c r="A21" s="34" t="s">
        <v>16</v>
      </c>
      <c r="B21" s="38" t="s">
        <v>12</v>
      </c>
      <c r="C21" s="35">
        <f>LOOKUP(B21,'[1]Blad2'!$C$8:$C$17,'[1]Blad2'!$D$8:$D$17)</f>
        <v>0</v>
      </c>
      <c r="D21" s="35">
        <f>COUNTIF(B21,"v")</f>
        <v>0</v>
      </c>
      <c r="E21" s="38" t="s">
        <v>12</v>
      </c>
      <c r="F21" s="35">
        <f>LOOKUP(E21,'[1]Blad2'!$C$8:$C$17,'[1]Blad2'!$D$8:$D$17)</f>
        <v>0</v>
      </c>
      <c r="G21" s="35">
        <f>COUNTIF(E21,"v")</f>
        <v>0</v>
      </c>
      <c r="H21" s="39" t="s">
        <v>12</v>
      </c>
      <c r="I21" s="40">
        <f>LOOKUP(H21,'[1]Blad2'!$C$8:$C$17,'[1]Blad2'!$D$8:$D$17)</f>
        <v>0</v>
      </c>
      <c r="J21" s="35">
        <f>COUNTIF(H21,"v")</f>
        <v>0</v>
      </c>
      <c r="K21" s="38" t="s">
        <v>12</v>
      </c>
      <c r="L21" s="35">
        <f>LOOKUP(K21,'[1]Blad2'!$C$8:$C$17,'[1]Blad2'!$D$8:$D$17)</f>
        <v>0</v>
      </c>
      <c r="M21" s="35">
        <f>COUNTIF(K21,"v")</f>
        <v>0</v>
      </c>
      <c r="N21" s="38" t="s">
        <v>12</v>
      </c>
      <c r="O21" s="35">
        <f>LOOKUP(N21,'[1]Blad2'!$C$8:$C$17,'[1]Blad2'!$D$8:$D$17)</f>
        <v>0</v>
      </c>
      <c r="P21" s="35">
        <f>COUNTIF(N21,"v")</f>
        <v>0</v>
      </c>
      <c r="Q21" s="38" t="s">
        <v>12</v>
      </c>
      <c r="R21" s="35">
        <f>LOOKUP(Q21,'[1]Blad2'!$C$8:$C$17,'[1]Blad2'!$D$8:$D$17)</f>
        <v>0</v>
      </c>
      <c r="S21" s="35">
        <f>COUNTIF(Q21,"v")</f>
        <v>0</v>
      </c>
      <c r="T21" s="38" t="s">
        <v>12</v>
      </c>
      <c r="U21" s="35">
        <f>LOOKUP(T21,'[1]Blad2'!$C$8:$C$17,'[1]Blad2'!$D$8:$D$17)</f>
        <v>0</v>
      </c>
      <c r="V21" s="35">
        <f>COUNTIF(T21,"v")</f>
        <v>0</v>
      </c>
      <c r="W21" s="38" t="s">
        <v>12</v>
      </c>
      <c r="X21" s="35">
        <f>LOOKUP(W21,'[1]Blad2'!$C$8:$C$17,'[1]Blad2'!$D$8:$D$17)</f>
        <v>0</v>
      </c>
      <c r="Y21" s="35">
        <f>COUNTIF(W21,"v")</f>
        <v>0</v>
      </c>
      <c r="Z21" s="38" t="s">
        <v>12</v>
      </c>
      <c r="AA21" s="35">
        <f>LOOKUP(Z21,'[1]Blad2'!$C$8:$C$17,'[1]Blad2'!$D$8:$D$17)</f>
        <v>0</v>
      </c>
      <c r="AB21" s="35">
        <f>COUNTIF(Z21,"v")</f>
        <v>0</v>
      </c>
      <c r="AC21" s="38" t="s">
        <v>12</v>
      </c>
      <c r="AD21" s="35">
        <f>LOOKUP(AC21,'[1]Blad2'!$C$8:$C$17,'[1]Blad2'!$D$8:$D$17)</f>
        <v>0</v>
      </c>
      <c r="AE21" s="35">
        <f>COUNTIF(AC21,"v")</f>
        <v>0</v>
      </c>
      <c r="AF21" s="38" t="s">
        <v>12</v>
      </c>
      <c r="AG21" s="35">
        <f>LOOKUP(AF21,'[1]Blad2'!$C$8:$C$17,'[1]Blad2'!$D$8:$D$17)</f>
        <v>0</v>
      </c>
      <c r="AH21" s="35">
        <f>COUNTIF(AF21,"v")</f>
        <v>0</v>
      </c>
      <c r="AI21" s="38" t="s">
        <v>12</v>
      </c>
      <c r="AJ21" s="35">
        <f>LOOKUP(AI21,'[1]Blad2'!$C$8:$C$17,'[1]Blad2'!$D$8:$D$17)</f>
        <v>0</v>
      </c>
      <c r="AK21" s="35">
        <f>COUNTIF(AI21,"v")</f>
        <v>0</v>
      </c>
      <c r="AL21" s="41" t="s">
        <v>12</v>
      </c>
      <c r="AM21" s="37">
        <f>LOOKUP(AL21,'[1]Blad2'!$C$8:$C$17,'[1]Blad2'!$D$8:$D$17)</f>
        <v>0</v>
      </c>
      <c r="AN21" s="35">
        <f>COUNTIF(AL21,"v")</f>
        <v>0</v>
      </c>
      <c r="AO21" s="5"/>
      <c r="AP21" s="5"/>
      <c r="AQ21" s="5"/>
      <c r="AR21" s="33"/>
      <c r="AS21" s="33"/>
      <c r="AT21" s="5"/>
      <c r="AU21" s="5"/>
      <c r="AV21" s="5"/>
      <c r="AW21" s="5"/>
      <c r="AX21" s="5"/>
      <c r="AY21" s="5"/>
      <c r="AZ21" s="5"/>
      <c r="BA21" s="5"/>
      <c r="BD21" s="5"/>
    </row>
    <row r="22" spans="1:56" ht="18.75">
      <c r="A22" s="34" t="s">
        <v>17</v>
      </c>
      <c r="B22" s="38" t="s">
        <v>12</v>
      </c>
      <c r="C22" s="35">
        <f>LOOKUP(B22,'[1]Blad2'!$C$8:$C$17,'[1]Blad2'!$D$8:$D$17)</f>
        <v>0</v>
      </c>
      <c r="D22" s="35">
        <f>COUNTIF(B22,"v")</f>
        <v>0</v>
      </c>
      <c r="E22" s="38" t="s">
        <v>12</v>
      </c>
      <c r="F22" s="35">
        <f>LOOKUP(E22,'[1]Blad2'!$C$8:$C$17,'[1]Blad2'!$D$8:$D$17)</f>
        <v>0</v>
      </c>
      <c r="G22" s="35">
        <f>COUNTIF(E22,"v")</f>
        <v>0</v>
      </c>
      <c r="H22" s="39" t="s">
        <v>12</v>
      </c>
      <c r="I22" s="40">
        <f>LOOKUP(H22,'[1]Blad2'!$C$8:$C$17,'[1]Blad2'!$D$8:$D$17)</f>
        <v>0</v>
      </c>
      <c r="J22" s="35">
        <f>COUNTIF(H22,"v")</f>
        <v>0</v>
      </c>
      <c r="K22" s="38" t="s">
        <v>12</v>
      </c>
      <c r="L22" s="35">
        <f>LOOKUP(K22,'[1]Blad2'!$C$8:$C$17,'[1]Blad2'!$D$8:$D$17)</f>
        <v>0</v>
      </c>
      <c r="M22" s="35">
        <f>COUNTIF(K22,"v")</f>
        <v>0</v>
      </c>
      <c r="N22" s="38" t="s">
        <v>12</v>
      </c>
      <c r="O22" s="35">
        <f>LOOKUP(N22,'[1]Blad2'!$C$8:$C$17,'[1]Blad2'!$D$8:$D$17)</f>
        <v>0</v>
      </c>
      <c r="P22" s="35">
        <f>COUNTIF(N22,"v")</f>
        <v>0</v>
      </c>
      <c r="Q22" s="38" t="s">
        <v>12</v>
      </c>
      <c r="R22" s="35">
        <f>LOOKUP(Q22,'[1]Blad2'!$C$8:$C$17,'[1]Blad2'!$D$8:$D$17)</f>
        <v>0</v>
      </c>
      <c r="S22" s="35">
        <f>COUNTIF(Q22,"v")</f>
        <v>0</v>
      </c>
      <c r="T22" s="38" t="s">
        <v>12</v>
      </c>
      <c r="U22" s="35">
        <f>LOOKUP(T22,'[1]Blad2'!$C$8:$C$17,'[1]Blad2'!$D$8:$D$17)</f>
        <v>0</v>
      </c>
      <c r="V22" s="35">
        <f>COUNTIF(T22,"v")</f>
        <v>0</v>
      </c>
      <c r="W22" s="38" t="s">
        <v>12</v>
      </c>
      <c r="X22" s="35">
        <f>LOOKUP(W22,'[1]Blad2'!$C$8:$C$17,'[1]Blad2'!$D$8:$D$17)</f>
        <v>0</v>
      </c>
      <c r="Y22" s="35">
        <f>COUNTIF(W22,"v")</f>
        <v>0</v>
      </c>
      <c r="Z22" s="38" t="s">
        <v>12</v>
      </c>
      <c r="AA22" s="35">
        <f>LOOKUP(Z22,'[1]Blad2'!$C$8:$C$17,'[1]Blad2'!$D$8:$D$17)</f>
        <v>0</v>
      </c>
      <c r="AB22" s="35">
        <f>COUNTIF(Z22,"v")</f>
        <v>0</v>
      </c>
      <c r="AC22" s="38" t="s">
        <v>12</v>
      </c>
      <c r="AD22" s="35">
        <f>LOOKUP(AC22,'[1]Blad2'!$C$8:$C$17,'[1]Blad2'!$D$8:$D$17)</f>
        <v>0</v>
      </c>
      <c r="AE22" s="35">
        <f>COUNTIF(AC22,"v")</f>
        <v>0</v>
      </c>
      <c r="AF22" s="38" t="s">
        <v>12</v>
      </c>
      <c r="AG22" s="35">
        <f>LOOKUP(AF22,'[1]Blad2'!$C$8:$C$17,'[1]Blad2'!$D$8:$D$17)</f>
        <v>0</v>
      </c>
      <c r="AH22" s="35">
        <f>COUNTIF(AF22,"v")</f>
        <v>0</v>
      </c>
      <c r="AI22" s="38" t="s">
        <v>12</v>
      </c>
      <c r="AJ22" s="35">
        <f>LOOKUP(AI22,'[1]Blad2'!$C$8:$C$17,'[1]Blad2'!$D$8:$D$17)</f>
        <v>0</v>
      </c>
      <c r="AK22" s="35">
        <f>COUNTIF(AI22,"v")</f>
        <v>0</v>
      </c>
      <c r="AL22" s="41" t="s">
        <v>12</v>
      </c>
      <c r="AM22" s="37">
        <f>LOOKUP(AL22,'[1]Blad2'!$C$8:$C$17,'[1]Blad2'!$D$8:$D$17)</f>
        <v>0</v>
      </c>
      <c r="AN22" s="35">
        <f>COUNTIF(AL22,"v")</f>
        <v>0</v>
      </c>
      <c r="AO22" s="5"/>
      <c r="AP22" s="5"/>
      <c r="AQ22" s="5"/>
      <c r="AR22" s="33"/>
      <c r="AS22" s="33"/>
      <c r="AT22" s="5"/>
      <c r="AU22" s="5"/>
      <c r="AV22" s="5"/>
      <c r="AW22" s="5"/>
      <c r="AX22" s="5"/>
      <c r="AY22" s="5"/>
      <c r="AZ22" s="5"/>
      <c r="BA22" s="5"/>
      <c r="BD22" s="5"/>
    </row>
    <row r="23" spans="1:56" ht="19.5" thickBot="1">
      <c r="A23" s="42" t="s">
        <v>18</v>
      </c>
      <c r="B23" s="43">
        <f>SUM(C18:C22)</f>
        <v>0</v>
      </c>
      <c r="C23" s="43"/>
      <c r="D23" s="43"/>
      <c r="E23" s="43">
        <f>SUM(F18:F22)</f>
        <v>0</v>
      </c>
      <c r="F23" s="43"/>
      <c r="G23" s="43"/>
      <c r="H23" s="44">
        <f>SUM(I18:I22)</f>
        <v>0</v>
      </c>
      <c r="I23" s="45"/>
      <c r="J23" s="43"/>
      <c r="K23" s="43">
        <f>SUM(L18:L22)</f>
        <v>0</v>
      </c>
      <c r="L23" s="43"/>
      <c r="M23" s="43"/>
      <c r="N23" s="43">
        <f>SUM(O18:O22)</f>
        <v>0</v>
      </c>
      <c r="O23" s="43"/>
      <c r="P23" s="43"/>
      <c r="Q23" s="43">
        <f>SUM(R18:R22)</f>
        <v>0</v>
      </c>
      <c r="R23" s="43"/>
      <c r="S23" s="43"/>
      <c r="T23" s="43">
        <f>SUM(U18:U22)</f>
        <v>0</v>
      </c>
      <c r="U23" s="43"/>
      <c r="V23" s="43"/>
      <c r="W23" s="43">
        <f>SUM(X18:X22)</f>
        <v>0</v>
      </c>
      <c r="X23" s="43"/>
      <c r="Y23" s="43"/>
      <c r="Z23" s="43">
        <f>SUM(AA18:AA22)</f>
        <v>0</v>
      </c>
      <c r="AA23" s="43"/>
      <c r="AB23" s="43"/>
      <c r="AC23" s="43">
        <f>SUM(AD18:AD22)</f>
        <v>0</v>
      </c>
      <c r="AD23" s="43"/>
      <c r="AE23" s="43"/>
      <c r="AF23" s="43">
        <f>SUM(AG18:AG22)</f>
        <v>0</v>
      </c>
      <c r="AG23" s="43"/>
      <c r="AH23" s="43"/>
      <c r="AI23" s="43">
        <f>SUM(AJ18:AJ22)</f>
        <v>0</v>
      </c>
      <c r="AJ23" s="43"/>
      <c r="AK23" s="43"/>
      <c r="AL23" s="46">
        <f>SUM(AM18:AM22)</f>
        <v>0</v>
      </c>
      <c r="AM23" s="47"/>
      <c r="AN23" s="43"/>
      <c r="AO23" s="5"/>
      <c r="AP23" s="5"/>
      <c r="AQ23" s="5"/>
      <c r="AR23" s="33"/>
      <c r="AS23" s="33"/>
      <c r="AT23" s="5"/>
      <c r="AU23" s="5"/>
      <c r="AV23" s="5"/>
      <c r="AW23" s="5"/>
      <c r="AX23" s="5"/>
      <c r="AY23" s="5"/>
      <c r="AZ23" s="5"/>
      <c r="BA23" s="5"/>
      <c r="BD23" s="5"/>
    </row>
    <row r="24" spans="1:56" ht="18.75">
      <c r="A24" s="11"/>
      <c r="B24" s="16"/>
      <c r="C24" s="16"/>
      <c r="D24" s="16"/>
      <c r="E24" s="16"/>
      <c r="F24" s="16"/>
      <c r="G24" s="16"/>
      <c r="H24" s="16"/>
      <c r="I24" s="4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49"/>
      <c r="AS24" s="49"/>
      <c r="AT24" s="16"/>
      <c r="AU24" s="16"/>
      <c r="AV24" s="16"/>
      <c r="AW24" s="16"/>
      <c r="AX24" s="16"/>
      <c r="AY24" s="16"/>
      <c r="AZ24" s="16"/>
      <c r="BA24" s="16"/>
      <c r="BB24" s="5"/>
      <c r="BC24" s="5"/>
      <c r="BD24" s="5"/>
    </row>
    <row r="25" spans="1:56" ht="19.5" thickBot="1">
      <c r="A25" s="11"/>
      <c r="B25" s="14"/>
      <c r="C25" s="14"/>
      <c r="D25" s="14"/>
      <c r="E25" s="14"/>
      <c r="F25" s="14"/>
      <c r="G25" s="14"/>
      <c r="H25" s="14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/>
      <c r="AS25" s="15"/>
      <c r="AT25" s="14"/>
      <c r="AU25" s="14"/>
      <c r="AV25" s="14"/>
      <c r="AW25" s="14"/>
      <c r="AX25" s="14"/>
      <c r="AY25" s="14"/>
      <c r="AZ25" s="14"/>
      <c r="BA25" s="14"/>
      <c r="BB25" s="5"/>
      <c r="BC25" s="5"/>
      <c r="BD25" s="5"/>
    </row>
    <row r="26" spans="1:56" ht="18.75">
      <c r="A26" s="27" t="s">
        <v>9</v>
      </c>
      <c r="B26" s="28">
        <v>14</v>
      </c>
      <c r="C26" s="28"/>
      <c r="D26" s="28"/>
      <c r="E26" s="28">
        <v>15</v>
      </c>
      <c r="F26" s="28"/>
      <c r="G26" s="28"/>
      <c r="H26" s="28">
        <v>16</v>
      </c>
      <c r="I26" s="28"/>
      <c r="J26" s="28"/>
      <c r="K26" s="28">
        <v>17</v>
      </c>
      <c r="L26" s="28"/>
      <c r="M26" s="28"/>
      <c r="N26" s="28">
        <v>18</v>
      </c>
      <c r="O26" s="50"/>
      <c r="P26" s="50"/>
      <c r="Q26" s="28">
        <v>19</v>
      </c>
      <c r="R26" s="28"/>
      <c r="S26" s="28"/>
      <c r="T26" s="28">
        <v>20</v>
      </c>
      <c r="U26" s="28"/>
      <c r="V26" s="28"/>
      <c r="W26" s="28">
        <v>21</v>
      </c>
      <c r="X26" s="28"/>
      <c r="Y26" s="28"/>
      <c r="Z26" s="28">
        <v>22</v>
      </c>
      <c r="AA26" s="28"/>
      <c r="AB26" s="28"/>
      <c r="AC26" s="28">
        <v>23</v>
      </c>
      <c r="AD26" s="28"/>
      <c r="AE26" s="28"/>
      <c r="AF26" s="28">
        <v>24</v>
      </c>
      <c r="AG26" s="28"/>
      <c r="AH26" s="28"/>
      <c r="AI26" s="28">
        <v>25</v>
      </c>
      <c r="AJ26" s="28"/>
      <c r="AK26" s="28"/>
      <c r="AL26" s="31">
        <v>26</v>
      </c>
      <c r="AM26" s="32"/>
      <c r="AN26" s="28"/>
      <c r="AO26" s="5"/>
      <c r="AP26" s="5"/>
      <c r="AQ26" s="5"/>
      <c r="AR26" s="33"/>
      <c r="AS26" s="33"/>
      <c r="AT26" s="5"/>
      <c r="AU26" s="5"/>
      <c r="AV26" s="5"/>
      <c r="AW26" s="5"/>
      <c r="AX26" s="5"/>
      <c r="AY26" s="5"/>
      <c r="AZ26" s="5"/>
      <c r="BA26" s="14"/>
      <c r="BB26" s="5"/>
      <c r="BC26" s="5"/>
      <c r="BD26" s="5"/>
    </row>
    <row r="27" spans="1:56" ht="18.75">
      <c r="A27" s="34" t="s">
        <v>10</v>
      </c>
      <c r="B27" s="35">
        <v>47</v>
      </c>
      <c r="C27" s="35"/>
      <c r="D27" s="35"/>
      <c r="E27" s="35">
        <v>48</v>
      </c>
      <c r="F27" s="35"/>
      <c r="G27" s="35"/>
      <c r="H27" s="35">
        <v>49</v>
      </c>
      <c r="I27" s="35"/>
      <c r="J27" s="35"/>
      <c r="K27" s="35">
        <v>50</v>
      </c>
      <c r="L27" s="35"/>
      <c r="M27" s="35"/>
      <c r="N27" s="35">
        <v>51</v>
      </c>
      <c r="O27" s="51"/>
      <c r="P27" s="51"/>
      <c r="Q27" s="35">
        <v>52</v>
      </c>
      <c r="R27" s="35"/>
      <c r="S27" s="35"/>
      <c r="T27" s="35">
        <v>1</v>
      </c>
      <c r="U27" s="35"/>
      <c r="V27" s="35"/>
      <c r="W27" s="35">
        <v>2</v>
      </c>
      <c r="X27" s="35"/>
      <c r="Y27" s="35"/>
      <c r="Z27" s="35">
        <v>3</v>
      </c>
      <c r="AA27" s="35"/>
      <c r="AB27" s="35"/>
      <c r="AC27" s="35">
        <v>4</v>
      </c>
      <c r="AD27" s="35"/>
      <c r="AE27" s="35"/>
      <c r="AF27" s="35">
        <v>5</v>
      </c>
      <c r="AG27" s="35"/>
      <c r="AH27" s="35"/>
      <c r="AI27" s="35">
        <v>6</v>
      </c>
      <c r="AJ27" s="35"/>
      <c r="AK27" s="35"/>
      <c r="AL27" s="36">
        <v>7</v>
      </c>
      <c r="AM27" s="37"/>
      <c r="AN27" s="35"/>
      <c r="AO27" s="5"/>
      <c r="AP27" s="5"/>
      <c r="AQ27" s="5"/>
      <c r="AR27" s="33"/>
      <c r="AS27" s="33"/>
      <c r="AT27" s="5"/>
      <c r="AU27" s="5"/>
      <c r="AV27" s="5"/>
      <c r="AW27" s="5"/>
      <c r="AX27" s="5"/>
      <c r="AY27" s="5"/>
      <c r="AZ27" s="5"/>
      <c r="BA27" s="14"/>
      <c r="BB27" s="5"/>
      <c r="BC27" s="5"/>
      <c r="BD27" s="5"/>
    </row>
    <row r="28" spans="1:56" ht="18.75">
      <c r="A28" s="34" t="s">
        <v>11</v>
      </c>
      <c r="B28" s="38" t="s">
        <v>12</v>
      </c>
      <c r="C28" s="35">
        <f>LOOKUP(B28,'[1]Blad2'!$C$8:$C$17,'[1]Blad2'!$D$8:$D$17)</f>
        <v>0</v>
      </c>
      <c r="D28" s="35">
        <f>COUNTIF(B28,"v")</f>
        <v>0</v>
      </c>
      <c r="E28" s="38" t="s">
        <v>12</v>
      </c>
      <c r="F28" s="35">
        <f>LOOKUP(E28,'[1]Blad2'!$C$8:$C$17,'[1]Blad2'!$D$8:$D$17)</f>
        <v>0</v>
      </c>
      <c r="G28" s="35">
        <f>COUNTIF(E28,"v")</f>
        <v>0</v>
      </c>
      <c r="H28" s="38" t="s">
        <v>12</v>
      </c>
      <c r="I28" s="35">
        <f>LOOKUP(H28,'[1]Blad2'!$C$8:$C$17,'[1]Blad2'!$D$8:$D$17)</f>
        <v>0</v>
      </c>
      <c r="J28" s="35">
        <f>COUNTIF(H28,"v")</f>
        <v>0</v>
      </c>
      <c r="K28" s="38" t="s">
        <v>12</v>
      </c>
      <c r="L28" s="35">
        <f>LOOKUP(K28,'[1]Blad2'!$C$8:$C$17,'[1]Blad2'!$D$8:$D$17)</f>
        <v>0</v>
      </c>
      <c r="M28" s="35">
        <f>COUNTIF(K28,"v")</f>
        <v>0</v>
      </c>
      <c r="N28" s="35" t="s">
        <v>12</v>
      </c>
      <c r="O28" s="35">
        <f>LOOKUP(N28,'[1]Blad2'!$C$8:$C$17,'[1]Blad2'!$D$8:$D$17)</f>
        <v>0</v>
      </c>
      <c r="P28" s="35">
        <f>COUNTIF(N28,"v")</f>
        <v>0</v>
      </c>
      <c r="Q28" s="35" t="s">
        <v>4</v>
      </c>
      <c r="R28" s="35">
        <f>LOOKUP(Q28,'[1]Blad2'!$C$8:$C$17,'[1]Blad2'!$D$8:$D$17)</f>
        <v>0</v>
      </c>
      <c r="S28" s="35">
        <f>COUNTIF(Q28,"v")</f>
        <v>1</v>
      </c>
      <c r="T28" s="38" t="s">
        <v>4</v>
      </c>
      <c r="U28" s="35">
        <f>LOOKUP(T28,'[1]Blad2'!$C$8:$C$17,'[1]Blad2'!$D$8:$D$17)</f>
        <v>0</v>
      </c>
      <c r="V28" s="35">
        <f>COUNTIF(T28,"v")</f>
        <v>1</v>
      </c>
      <c r="W28" s="38" t="s">
        <v>12</v>
      </c>
      <c r="X28" s="35">
        <f>LOOKUP(W28,'[1]Blad2'!$C$8:$C$17,'[1]Blad2'!$D$8:$D$17)</f>
        <v>0</v>
      </c>
      <c r="Y28" s="35">
        <f>COUNTIF(W28,"v")</f>
        <v>0</v>
      </c>
      <c r="Z28" s="38" t="s">
        <v>12</v>
      </c>
      <c r="AA28" s="35">
        <f>LOOKUP(Z28,'[1]Blad2'!$C$8:$C$17,'[1]Blad2'!$D$8:$D$17)</f>
        <v>0</v>
      </c>
      <c r="AB28" s="35">
        <f>COUNTIF(Z28,"v")</f>
        <v>0</v>
      </c>
      <c r="AC28" s="38" t="s">
        <v>12</v>
      </c>
      <c r="AD28" s="35">
        <f>LOOKUP(AC28,'[1]Blad2'!$C$8:$C$17,'[1]Blad2'!$D$8:$D$17)</f>
        <v>0</v>
      </c>
      <c r="AE28" s="35">
        <f>COUNTIF(AC28,"v")</f>
        <v>0</v>
      </c>
      <c r="AF28" s="38" t="s">
        <v>12</v>
      </c>
      <c r="AG28" s="35">
        <f>LOOKUP(AF28,'[1]Blad2'!$C$8:$C$17,'[1]Blad2'!$D$8:$D$17)</f>
        <v>0</v>
      </c>
      <c r="AH28" s="35">
        <f>COUNTIF(AF28,"v")</f>
        <v>0</v>
      </c>
      <c r="AI28" s="38" t="s">
        <v>12</v>
      </c>
      <c r="AJ28" s="35">
        <f>LOOKUP(AI28,'[1]Blad2'!$C$8:$C$17,'[1]Blad2'!$D$8:$D$17)</f>
        <v>0</v>
      </c>
      <c r="AK28" s="35">
        <f>COUNTIF(AI28,"v")</f>
        <v>0</v>
      </c>
      <c r="AL28" s="41" t="s">
        <v>12</v>
      </c>
      <c r="AM28" s="37">
        <f>LOOKUP(AL28,'[1]Blad2'!$C$8:$C$17,'[1]Blad2'!$D$8:$D$17)</f>
        <v>0</v>
      </c>
      <c r="AN28" s="35">
        <f>COUNTIF(AL28,"v")</f>
        <v>0</v>
      </c>
      <c r="AO28" s="5"/>
      <c r="AP28" s="5"/>
      <c r="AQ28" s="5"/>
      <c r="AR28" s="33"/>
      <c r="AS28" s="33"/>
      <c r="AT28" s="5"/>
      <c r="AU28" s="5"/>
      <c r="AV28" s="5"/>
      <c r="AW28" s="5"/>
      <c r="AX28" s="5"/>
      <c r="AY28" s="5"/>
      <c r="AZ28" s="5"/>
      <c r="BA28" s="14"/>
      <c r="BB28" s="5"/>
      <c r="BC28" s="5"/>
      <c r="BD28" s="5"/>
    </row>
    <row r="29" spans="1:56" ht="18.75">
      <c r="A29" s="34" t="s">
        <v>13</v>
      </c>
      <c r="B29" s="38" t="s">
        <v>12</v>
      </c>
      <c r="C29" s="35">
        <f>LOOKUP(B29,'[1]Blad2'!$C$8:$C$17,'[1]Blad2'!$D$8:$D$17)</f>
        <v>0</v>
      </c>
      <c r="D29" s="35">
        <f>COUNTIF(B29,"v")</f>
        <v>0</v>
      </c>
      <c r="E29" s="38" t="s">
        <v>12</v>
      </c>
      <c r="F29" s="35">
        <f>LOOKUP(E29,'[1]Blad2'!$C$8:$C$17,'[1]Blad2'!$D$8:$D$17)</f>
        <v>0</v>
      </c>
      <c r="G29" s="35">
        <f>COUNTIF(E29,"v")</f>
        <v>0</v>
      </c>
      <c r="H29" s="38" t="s">
        <v>12</v>
      </c>
      <c r="I29" s="35">
        <f>LOOKUP(H29,'[1]Blad2'!$C$8:$C$17,'[1]Blad2'!$D$8:$D$17)</f>
        <v>0</v>
      </c>
      <c r="J29" s="35">
        <f>COUNTIF(H29,"v")</f>
        <v>0</v>
      </c>
      <c r="K29" s="38" t="s">
        <v>12</v>
      </c>
      <c r="L29" s="35">
        <f>LOOKUP(K29,'[1]Blad2'!$C$8:$C$17,'[1]Blad2'!$D$8:$D$17)</f>
        <v>0</v>
      </c>
      <c r="M29" s="35">
        <f>COUNTIF(K29,"v")</f>
        <v>0</v>
      </c>
      <c r="N29" s="35" t="s">
        <v>12</v>
      </c>
      <c r="O29" s="35">
        <f>LOOKUP(N29,'[1]Blad2'!$C$8:$C$17,'[1]Blad2'!$D$8:$D$17)</f>
        <v>0</v>
      </c>
      <c r="P29" s="35">
        <f>COUNTIF(N29,"v")</f>
        <v>0</v>
      </c>
      <c r="Q29" s="35" t="s">
        <v>4</v>
      </c>
      <c r="R29" s="35">
        <f>LOOKUP(Q29,'[1]Blad2'!$C$8:$C$17,'[1]Blad2'!$D$8:$D$17)</f>
        <v>0</v>
      </c>
      <c r="S29" s="35">
        <f>COUNTIF(Q29,"v")</f>
        <v>1</v>
      </c>
      <c r="T29" s="38" t="s">
        <v>4</v>
      </c>
      <c r="U29" s="35">
        <f>LOOKUP(T29,'[1]Blad2'!$C$8:$C$17,'[1]Blad2'!$D$8:$D$17)</f>
        <v>0</v>
      </c>
      <c r="V29" s="35">
        <f>COUNTIF(T29,"v")</f>
        <v>1</v>
      </c>
      <c r="W29" s="38" t="s">
        <v>12</v>
      </c>
      <c r="X29" s="35">
        <f>LOOKUP(W29,'[1]Blad2'!$C$8:$C$17,'[1]Blad2'!$D$8:$D$17)</f>
        <v>0</v>
      </c>
      <c r="Y29" s="35">
        <f>COUNTIF(W29,"v")</f>
        <v>0</v>
      </c>
      <c r="Z29" s="38" t="s">
        <v>12</v>
      </c>
      <c r="AA29" s="35">
        <f>LOOKUP(Z29,'[1]Blad2'!$C$8:$C$17,'[1]Blad2'!$D$8:$D$17)</f>
        <v>0</v>
      </c>
      <c r="AB29" s="35">
        <f>COUNTIF(Z29,"v")</f>
        <v>0</v>
      </c>
      <c r="AC29" s="38" t="s">
        <v>12</v>
      </c>
      <c r="AD29" s="35">
        <f>LOOKUP(AC29,'[1]Blad2'!$C$8:$C$17,'[1]Blad2'!$D$8:$D$17)</f>
        <v>0</v>
      </c>
      <c r="AE29" s="35">
        <f>COUNTIF(AC29,"v")</f>
        <v>0</v>
      </c>
      <c r="AF29" s="38" t="s">
        <v>12</v>
      </c>
      <c r="AG29" s="35">
        <f>LOOKUP(AF29,'[1]Blad2'!$C$8:$C$17,'[1]Blad2'!$D$8:$D$17)</f>
        <v>0</v>
      </c>
      <c r="AH29" s="35">
        <f>COUNTIF(AF29,"v")</f>
        <v>0</v>
      </c>
      <c r="AI29" s="38" t="s">
        <v>12</v>
      </c>
      <c r="AJ29" s="35">
        <f>LOOKUP(AI29,'[1]Blad2'!$C$8:$C$17,'[1]Blad2'!$D$8:$D$17)</f>
        <v>0</v>
      </c>
      <c r="AK29" s="35">
        <f>COUNTIF(AI29,"v")</f>
        <v>0</v>
      </c>
      <c r="AL29" s="41" t="s">
        <v>12</v>
      </c>
      <c r="AM29" s="37">
        <f>LOOKUP(AL29,'[1]Blad2'!$C$8:$C$17,'[1]Blad2'!$D$8:$D$17)</f>
        <v>0</v>
      </c>
      <c r="AN29" s="35">
        <f>COUNTIF(AL29,"v")</f>
        <v>0</v>
      </c>
      <c r="AO29" s="5"/>
      <c r="AP29" s="5"/>
      <c r="AQ29" s="5"/>
      <c r="AR29" s="33"/>
      <c r="AS29" s="33"/>
      <c r="AT29" s="5"/>
      <c r="AU29" s="5"/>
      <c r="AV29" s="5"/>
      <c r="AW29" s="5"/>
      <c r="AX29" s="5"/>
      <c r="AY29" s="5"/>
      <c r="AZ29" s="5"/>
      <c r="BA29" s="14"/>
      <c r="BB29" s="5"/>
      <c r="BC29" s="5"/>
      <c r="BD29" s="5"/>
    </row>
    <row r="30" spans="1:56" ht="18.75">
      <c r="A30" s="34" t="s">
        <v>15</v>
      </c>
      <c r="B30" s="38" t="s">
        <v>12</v>
      </c>
      <c r="C30" s="35">
        <f>LOOKUP(B30,'[1]Blad2'!$C$8:$C$17,'[1]Blad2'!$D$8:$D$17)</f>
        <v>0</v>
      </c>
      <c r="D30" s="35">
        <f>COUNTIF(B30,"v")</f>
        <v>0</v>
      </c>
      <c r="E30" s="38" t="s">
        <v>12</v>
      </c>
      <c r="F30" s="35">
        <f>LOOKUP(E30,'[1]Blad2'!$C$8:$C$17,'[1]Blad2'!$D$8:$D$17)</f>
        <v>0</v>
      </c>
      <c r="G30" s="35">
        <f>COUNTIF(E30,"v")</f>
        <v>0</v>
      </c>
      <c r="H30" s="38" t="s">
        <v>12</v>
      </c>
      <c r="I30" s="35">
        <f>LOOKUP(H30,'[1]Blad2'!$C$8:$C$17,'[1]Blad2'!$D$8:$D$17)</f>
        <v>0</v>
      </c>
      <c r="J30" s="35">
        <f>COUNTIF(H30,"v")</f>
        <v>0</v>
      </c>
      <c r="K30" s="38" t="s">
        <v>12</v>
      </c>
      <c r="L30" s="35">
        <f>LOOKUP(K30,'[1]Blad2'!$C$8:$C$17,'[1]Blad2'!$D$8:$D$17)</f>
        <v>0</v>
      </c>
      <c r="M30" s="35">
        <f>COUNTIF(K30,"v")</f>
        <v>0</v>
      </c>
      <c r="N30" s="35" t="s">
        <v>12</v>
      </c>
      <c r="O30" s="35">
        <f>LOOKUP(N30,'[1]Blad2'!$C$8:$C$17,'[1]Blad2'!$D$8:$D$17)</f>
        <v>0</v>
      </c>
      <c r="P30" s="35">
        <f>COUNTIF(N30,"v")</f>
        <v>0</v>
      </c>
      <c r="Q30" s="38" t="s">
        <v>4</v>
      </c>
      <c r="R30" s="35">
        <f>LOOKUP(Q30,'[1]Blad2'!$C$8:$C$17,'[1]Blad2'!$D$8:$D$17)</f>
        <v>0</v>
      </c>
      <c r="S30" s="35">
        <f>COUNTIF(Q30,"v")</f>
        <v>1</v>
      </c>
      <c r="T30" s="38" t="s">
        <v>12</v>
      </c>
      <c r="U30" s="35">
        <f>LOOKUP(T30,'[1]Blad2'!$C$8:$C$17,'[1]Blad2'!$D$8:$D$17)</f>
        <v>0</v>
      </c>
      <c r="V30" s="35">
        <f>COUNTIF(T30,"v")</f>
        <v>0</v>
      </c>
      <c r="W30" s="38" t="s">
        <v>12</v>
      </c>
      <c r="X30" s="35">
        <f>LOOKUP(W30,'[1]Blad2'!$C$8:$C$17,'[1]Blad2'!$D$8:$D$17)</f>
        <v>0</v>
      </c>
      <c r="Y30" s="35">
        <f>COUNTIF(W30,"v")</f>
        <v>0</v>
      </c>
      <c r="Z30" s="38" t="s">
        <v>12</v>
      </c>
      <c r="AA30" s="35">
        <f>LOOKUP(Z30,'[1]Blad2'!$C$8:$C$17,'[1]Blad2'!$D$8:$D$17)</f>
        <v>0</v>
      </c>
      <c r="AB30" s="35">
        <f>COUNTIF(Z30,"v")</f>
        <v>0</v>
      </c>
      <c r="AC30" s="38" t="s">
        <v>12</v>
      </c>
      <c r="AD30" s="35">
        <f>LOOKUP(AC30,'[1]Blad2'!$C$8:$C$17,'[1]Blad2'!$D$8:$D$17)</f>
        <v>0</v>
      </c>
      <c r="AE30" s="35">
        <f>COUNTIF(AC30,"v")</f>
        <v>0</v>
      </c>
      <c r="AF30" s="38" t="s">
        <v>12</v>
      </c>
      <c r="AG30" s="35">
        <f>LOOKUP(AF30,'[1]Blad2'!$C$8:$C$17,'[1]Blad2'!$D$8:$D$17)</f>
        <v>0</v>
      </c>
      <c r="AH30" s="35">
        <f>COUNTIF(AF30,"v")</f>
        <v>0</v>
      </c>
      <c r="AI30" s="38" t="s">
        <v>12</v>
      </c>
      <c r="AJ30" s="35">
        <f>LOOKUP(AI30,'[1]Blad2'!$C$8:$C$17,'[1]Blad2'!$D$8:$D$17)</f>
        <v>0</v>
      </c>
      <c r="AK30" s="35">
        <f>COUNTIF(AI30,"v")</f>
        <v>0</v>
      </c>
      <c r="AL30" s="41" t="s">
        <v>12</v>
      </c>
      <c r="AM30" s="37">
        <f>LOOKUP(AL30,'[1]Blad2'!$C$8:$C$17,'[1]Blad2'!$D$8:$D$17)</f>
        <v>0</v>
      </c>
      <c r="AN30" s="35">
        <f>COUNTIF(AL30,"v")</f>
        <v>0</v>
      </c>
      <c r="AO30" s="5"/>
      <c r="AP30" s="5"/>
      <c r="AQ30" s="5"/>
      <c r="AR30" s="33"/>
      <c r="AS30" s="33"/>
      <c r="AT30" s="5"/>
      <c r="AU30" s="5"/>
      <c r="AV30" s="5"/>
      <c r="AW30" s="5"/>
      <c r="AX30" s="5"/>
      <c r="AY30" s="5"/>
      <c r="AZ30" s="5"/>
      <c r="BA30" s="14"/>
      <c r="BB30" s="5"/>
      <c r="BC30" s="5"/>
      <c r="BD30" s="5"/>
    </row>
    <row r="31" spans="1:56" ht="18.75">
      <c r="A31" s="34" t="s">
        <v>16</v>
      </c>
      <c r="B31" s="38" t="s">
        <v>12</v>
      </c>
      <c r="C31" s="35">
        <f>LOOKUP(B31,'[1]Blad2'!$C$8:$C$17,'[1]Blad2'!$D$8:$D$17)</f>
        <v>0</v>
      </c>
      <c r="D31" s="35">
        <f>COUNTIF(B31,"v")</f>
        <v>0</v>
      </c>
      <c r="E31" s="38" t="s">
        <v>12</v>
      </c>
      <c r="F31" s="35">
        <f>LOOKUP(E31,'[1]Blad2'!$C$8:$C$17,'[1]Blad2'!$D$8:$D$17)</f>
        <v>0</v>
      </c>
      <c r="G31" s="35">
        <f>COUNTIF(E31,"v")</f>
        <v>0</v>
      </c>
      <c r="H31" s="38" t="s">
        <v>12</v>
      </c>
      <c r="I31" s="35">
        <f>LOOKUP(H31,'[1]Blad2'!$C$8:$C$17,'[1]Blad2'!$D$8:$D$17)</f>
        <v>0</v>
      </c>
      <c r="J31" s="35">
        <f>COUNTIF(H31,"v")</f>
        <v>0</v>
      </c>
      <c r="K31" s="38" t="s">
        <v>12</v>
      </c>
      <c r="L31" s="35">
        <f>LOOKUP(K31,'[1]Blad2'!$C$8:$C$17,'[1]Blad2'!$D$8:$D$17)</f>
        <v>0</v>
      </c>
      <c r="M31" s="35">
        <f>COUNTIF(K31,"v")</f>
        <v>0</v>
      </c>
      <c r="N31" s="35" t="s">
        <v>12</v>
      </c>
      <c r="O31" s="35">
        <f>LOOKUP(N31,'[1]Blad2'!$C$8:$C$17,'[1]Blad2'!$D$8:$D$17)</f>
        <v>0</v>
      </c>
      <c r="P31" s="35">
        <f>COUNTIF(N31,"v")</f>
        <v>0</v>
      </c>
      <c r="Q31" s="38" t="s">
        <v>4</v>
      </c>
      <c r="R31" s="35">
        <f>LOOKUP(Q31,'[1]Blad2'!$C$8:$C$17,'[1]Blad2'!$D$8:$D$17)</f>
        <v>0</v>
      </c>
      <c r="S31" s="35">
        <f>COUNTIF(Q31,"v")</f>
        <v>1</v>
      </c>
      <c r="T31" s="38" t="s">
        <v>12</v>
      </c>
      <c r="U31" s="35">
        <f>LOOKUP(T31,'[1]Blad2'!$C$8:$C$17,'[1]Blad2'!$D$8:$D$17)</f>
        <v>0</v>
      </c>
      <c r="V31" s="35">
        <f>COUNTIF(T31,"v")</f>
        <v>0</v>
      </c>
      <c r="W31" s="38" t="s">
        <v>12</v>
      </c>
      <c r="X31" s="35">
        <f>LOOKUP(W31,'[1]Blad2'!$C$8:$C$17,'[1]Blad2'!$D$8:$D$17)</f>
        <v>0</v>
      </c>
      <c r="Y31" s="35">
        <f>COUNTIF(W31,"v")</f>
        <v>0</v>
      </c>
      <c r="Z31" s="38" t="s">
        <v>12</v>
      </c>
      <c r="AA31" s="35">
        <f>LOOKUP(Z31,'[1]Blad2'!$C$8:$C$17,'[1]Blad2'!$D$8:$D$17)</f>
        <v>0</v>
      </c>
      <c r="AB31" s="35">
        <f>COUNTIF(Z31,"v")</f>
        <v>0</v>
      </c>
      <c r="AC31" s="38" t="s">
        <v>12</v>
      </c>
      <c r="AD31" s="35">
        <f>LOOKUP(AC31,'[1]Blad2'!$C$8:$C$17,'[1]Blad2'!$D$8:$D$17)</f>
        <v>0</v>
      </c>
      <c r="AE31" s="35">
        <f>COUNTIF(AC31,"v")</f>
        <v>0</v>
      </c>
      <c r="AF31" s="38" t="s">
        <v>12</v>
      </c>
      <c r="AG31" s="35">
        <f>LOOKUP(AF31,'[1]Blad2'!$C$8:$C$17,'[1]Blad2'!$D$8:$D$17)</f>
        <v>0</v>
      </c>
      <c r="AH31" s="35">
        <f>COUNTIF(AF31,"v")</f>
        <v>0</v>
      </c>
      <c r="AI31" s="38" t="s">
        <v>12</v>
      </c>
      <c r="AJ31" s="35">
        <f>LOOKUP(AI31,'[1]Blad2'!$C$8:$C$17,'[1]Blad2'!$D$8:$D$17)</f>
        <v>0</v>
      </c>
      <c r="AK31" s="35">
        <f>COUNTIF(AI31,"v")</f>
        <v>0</v>
      </c>
      <c r="AL31" s="41" t="s">
        <v>12</v>
      </c>
      <c r="AM31" s="37">
        <f>LOOKUP(AL31,'[1]Blad2'!$C$8:$C$17,'[1]Blad2'!$D$8:$D$17)</f>
        <v>0</v>
      </c>
      <c r="AN31" s="35">
        <f>COUNTIF(AL31,"v")</f>
        <v>0</v>
      </c>
      <c r="AO31" s="5"/>
      <c r="AP31" s="5"/>
      <c r="AQ31" s="5"/>
      <c r="AR31" s="33"/>
      <c r="AS31" s="33"/>
      <c r="AT31" s="5"/>
      <c r="AU31" s="5"/>
      <c r="AV31" s="5"/>
      <c r="AW31" s="5"/>
      <c r="AX31" s="5"/>
      <c r="AY31" s="5"/>
      <c r="AZ31" s="5"/>
      <c r="BA31" s="14"/>
      <c r="BB31" s="5"/>
      <c r="BC31" s="5"/>
      <c r="BD31" s="5"/>
    </row>
    <row r="32" spans="1:56" ht="18.75">
      <c r="A32" s="34" t="s">
        <v>17</v>
      </c>
      <c r="B32" s="38" t="s">
        <v>12</v>
      </c>
      <c r="C32" s="35">
        <f>LOOKUP(B32,'[1]Blad2'!$C$8:$C$17,'[1]Blad2'!$D$8:$D$17)</f>
        <v>0</v>
      </c>
      <c r="D32" s="35">
        <f>COUNTIF(B32,"v")</f>
        <v>0</v>
      </c>
      <c r="E32" s="38" t="s">
        <v>12</v>
      </c>
      <c r="F32" s="35">
        <f>LOOKUP(E32,'[1]Blad2'!$C$8:$C$17,'[1]Blad2'!$D$8:$D$17)</f>
        <v>0</v>
      </c>
      <c r="G32" s="35">
        <f>COUNTIF(E32,"v")</f>
        <v>0</v>
      </c>
      <c r="H32" s="38" t="s">
        <v>12</v>
      </c>
      <c r="I32" s="35">
        <f>LOOKUP(H32,'[1]Blad2'!$C$8:$C$17,'[1]Blad2'!$D$8:$D$17)</f>
        <v>0</v>
      </c>
      <c r="J32" s="35">
        <f>COUNTIF(H32,"v")</f>
        <v>0</v>
      </c>
      <c r="K32" s="38" t="s">
        <v>12</v>
      </c>
      <c r="L32" s="35">
        <f>LOOKUP(K32,'[1]Blad2'!$C$8:$C$17,'[1]Blad2'!$D$8:$D$17)</f>
        <v>0</v>
      </c>
      <c r="M32" s="35">
        <f>COUNTIF(K32,"v")</f>
        <v>0</v>
      </c>
      <c r="N32" s="35" t="s">
        <v>12</v>
      </c>
      <c r="O32" s="35">
        <f>LOOKUP(N32,'[1]Blad2'!$C$8:$C$17,'[1]Blad2'!$D$8:$D$17)</f>
        <v>0</v>
      </c>
      <c r="P32" s="35">
        <f>COUNTIF(N32,"v")</f>
        <v>0</v>
      </c>
      <c r="Q32" s="38" t="s">
        <v>4</v>
      </c>
      <c r="R32" s="35">
        <f>LOOKUP(Q32,'[1]Blad2'!$C$8:$C$17,'[1]Blad2'!$D$8:$D$17)</f>
        <v>0</v>
      </c>
      <c r="S32" s="35">
        <f>COUNTIF(Q32,"v")</f>
        <v>1</v>
      </c>
      <c r="T32" s="38" t="s">
        <v>12</v>
      </c>
      <c r="U32" s="35">
        <f>LOOKUP(T32,'[1]Blad2'!$C$8:$C$17,'[1]Blad2'!$D$8:$D$17)</f>
        <v>0</v>
      </c>
      <c r="V32" s="35">
        <f>COUNTIF(T32,"v")</f>
        <v>0</v>
      </c>
      <c r="W32" s="38" t="s">
        <v>12</v>
      </c>
      <c r="X32" s="35">
        <f>LOOKUP(W32,'[1]Blad2'!$C$8:$C$17,'[1]Blad2'!$D$8:$D$17)</f>
        <v>0</v>
      </c>
      <c r="Y32" s="35">
        <f>COUNTIF(W32,"v")</f>
        <v>0</v>
      </c>
      <c r="Z32" s="38" t="s">
        <v>12</v>
      </c>
      <c r="AA32" s="35">
        <f>LOOKUP(Z32,'[1]Blad2'!$C$8:$C$17,'[1]Blad2'!$D$8:$D$17)</f>
        <v>0</v>
      </c>
      <c r="AB32" s="35">
        <f>COUNTIF(Z32,"v")</f>
        <v>0</v>
      </c>
      <c r="AC32" s="38" t="s">
        <v>12</v>
      </c>
      <c r="AD32" s="35">
        <f>LOOKUP(AC32,'[1]Blad2'!$C$8:$C$17,'[1]Blad2'!$D$8:$D$17)</f>
        <v>0</v>
      </c>
      <c r="AE32" s="35">
        <f>COUNTIF(AC32,"v")</f>
        <v>0</v>
      </c>
      <c r="AF32" s="38" t="s">
        <v>12</v>
      </c>
      <c r="AG32" s="35">
        <f>LOOKUP(AF32,'[1]Blad2'!$C$8:$C$17,'[1]Blad2'!$D$8:$D$17)</f>
        <v>0</v>
      </c>
      <c r="AH32" s="35">
        <f>COUNTIF(AF32,"v")</f>
        <v>0</v>
      </c>
      <c r="AI32" s="38" t="s">
        <v>12</v>
      </c>
      <c r="AJ32" s="35">
        <f>LOOKUP(AI32,'[1]Blad2'!$C$8:$C$17,'[1]Blad2'!$D$8:$D$17)</f>
        <v>0</v>
      </c>
      <c r="AK32" s="35">
        <f>COUNTIF(AI32,"v")</f>
        <v>0</v>
      </c>
      <c r="AL32" s="41" t="s">
        <v>12</v>
      </c>
      <c r="AM32" s="37">
        <f>LOOKUP(AL32,'[1]Blad2'!$C$8:$C$17,'[1]Blad2'!$D$8:$D$17)</f>
        <v>0</v>
      </c>
      <c r="AN32" s="35">
        <f>COUNTIF(AL32,"v")</f>
        <v>0</v>
      </c>
      <c r="AO32" s="5"/>
      <c r="AP32" s="5"/>
      <c r="AQ32" s="5"/>
      <c r="AR32" s="33"/>
      <c r="AS32" s="33"/>
      <c r="AT32" s="5"/>
      <c r="AU32" s="5"/>
      <c r="AV32" s="5"/>
      <c r="AW32" s="5"/>
      <c r="AX32" s="5"/>
      <c r="AY32" s="5"/>
      <c r="AZ32" s="5"/>
      <c r="BA32" s="14"/>
      <c r="BB32" s="5"/>
      <c r="BC32" s="5"/>
      <c r="BD32" s="5"/>
    </row>
    <row r="33" spans="1:56" ht="19.5" thickBot="1">
      <c r="A33" s="42" t="s">
        <v>18</v>
      </c>
      <c r="B33" s="43">
        <f>SUM(C28:C32)</f>
        <v>0</v>
      </c>
      <c r="C33" s="43"/>
      <c r="D33" s="43"/>
      <c r="E33" s="43">
        <f>SUM(F28:F32)</f>
        <v>0</v>
      </c>
      <c r="F33" s="43"/>
      <c r="G33" s="43"/>
      <c r="H33" s="43">
        <f>SUM(I28:I32)</f>
        <v>0</v>
      </c>
      <c r="I33" s="43"/>
      <c r="J33" s="43"/>
      <c r="K33" s="43">
        <f>SUM(L28:L32)</f>
        <v>0</v>
      </c>
      <c r="L33" s="43"/>
      <c r="M33" s="43"/>
      <c r="N33" s="43">
        <f>SUM(O28:O32)</f>
        <v>0</v>
      </c>
      <c r="O33" s="52"/>
      <c r="P33" s="52"/>
      <c r="Q33" s="43">
        <f>SUM(R28:R32)</f>
        <v>0</v>
      </c>
      <c r="R33" s="43"/>
      <c r="S33" s="43"/>
      <c r="T33" s="43">
        <f>SUM(U28:U32)</f>
        <v>0</v>
      </c>
      <c r="U33" s="43"/>
      <c r="V33" s="43"/>
      <c r="W33" s="43">
        <f>SUM(X28:X32)</f>
        <v>0</v>
      </c>
      <c r="X33" s="43"/>
      <c r="Y33" s="43"/>
      <c r="Z33" s="43">
        <f>SUM(AA28:AA32)</f>
        <v>0</v>
      </c>
      <c r="AA33" s="43"/>
      <c r="AB33" s="43"/>
      <c r="AC33" s="43">
        <f>SUM(AD28:AD32)</f>
        <v>0</v>
      </c>
      <c r="AD33" s="43"/>
      <c r="AE33" s="43"/>
      <c r="AF33" s="43">
        <f>SUM(AG28:AG32)</f>
        <v>0</v>
      </c>
      <c r="AG33" s="43"/>
      <c r="AH33" s="43"/>
      <c r="AI33" s="43">
        <f>SUM(AJ28:AJ32)</f>
        <v>0</v>
      </c>
      <c r="AJ33" s="43"/>
      <c r="AK33" s="43"/>
      <c r="AL33" s="46">
        <f>SUM(AM28:AM32)</f>
        <v>0</v>
      </c>
      <c r="AM33" s="47"/>
      <c r="AN33" s="43"/>
      <c r="AO33" s="5"/>
      <c r="AP33" s="5"/>
      <c r="AQ33" s="5"/>
      <c r="AR33" s="33"/>
      <c r="AS33" s="33"/>
      <c r="AT33" s="5"/>
      <c r="AU33" s="5"/>
      <c r="AV33" s="5"/>
      <c r="AW33" s="5"/>
      <c r="AX33" s="5"/>
      <c r="AY33" s="5"/>
      <c r="AZ33" s="5"/>
      <c r="BA33" s="14"/>
      <c r="BB33" s="5"/>
      <c r="BC33" s="5"/>
      <c r="BD33" s="5"/>
    </row>
    <row r="34" spans="1:56" ht="19.5" thickBot="1">
      <c r="A34" s="11"/>
      <c r="B34" s="16"/>
      <c r="C34" s="16"/>
      <c r="D34" s="16"/>
      <c r="E34" s="16"/>
      <c r="F34" s="16"/>
      <c r="G34" s="16"/>
      <c r="H34" s="16"/>
      <c r="I34" s="48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49"/>
      <c r="AS34" s="49"/>
      <c r="AT34" s="16"/>
      <c r="AU34" s="16"/>
      <c r="AV34" s="16"/>
      <c r="AW34" s="16"/>
      <c r="AX34" s="16"/>
      <c r="AY34" s="16"/>
      <c r="AZ34" s="16"/>
      <c r="BA34" s="14"/>
      <c r="BB34" s="5"/>
      <c r="BC34" s="5"/>
      <c r="BD34" s="5"/>
    </row>
    <row r="35" spans="1:56" ht="19.5" thickBot="1">
      <c r="A35" s="92" t="s">
        <v>19</v>
      </c>
      <c r="B35" s="93"/>
      <c r="C35" s="93"/>
      <c r="D35" s="93"/>
      <c r="E35" s="93"/>
      <c r="F35" s="53"/>
      <c r="G35" s="54"/>
      <c r="H35" s="55">
        <f>SUM(B23:AL23,B33:AL33)</f>
        <v>0</v>
      </c>
      <c r="I35" s="56"/>
      <c r="J35" s="57"/>
      <c r="K35" s="57"/>
      <c r="L35" s="57"/>
      <c r="M35" s="5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49"/>
      <c r="AS35" s="49"/>
      <c r="AT35" s="16"/>
      <c r="AU35" s="16"/>
      <c r="AV35" s="16"/>
      <c r="AW35" s="16"/>
      <c r="AX35" s="16"/>
      <c r="AY35" s="16"/>
      <c r="AZ35" s="16"/>
      <c r="BA35" s="14"/>
      <c r="BB35" s="5"/>
      <c r="BC35" s="5"/>
      <c r="BD35" s="5"/>
    </row>
    <row r="36" spans="1:56" ht="18.75">
      <c r="A36" s="11"/>
      <c r="B36" s="16"/>
      <c r="C36" s="16"/>
      <c r="D36" s="16"/>
      <c r="E36" s="16"/>
      <c r="F36" s="16"/>
      <c r="G36" s="16"/>
      <c r="H36" s="16"/>
      <c r="I36" s="4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49"/>
      <c r="AS36" s="49"/>
      <c r="AT36" s="16"/>
      <c r="AU36" s="16"/>
      <c r="AV36" s="16"/>
      <c r="AW36" s="16"/>
      <c r="AX36" s="16"/>
      <c r="AY36" s="16"/>
      <c r="AZ36" s="16"/>
      <c r="BA36" s="14"/>
      <c r="BB36" s="5"/>
      <c r="BC36" s="5"/>
      <c r="BD36" s="5"/>
    </row>
    <row r="37" spans="1:56" ht="19.5" thickBot="1">
      <c r="A37" s="11"/>
      <c r="B37" s="14"/>
      <c r="C37" s="14"/>
      <c r="D37" s="14"/>
      <c r="E37" s="14"/>
      <c r="F37" s="14"/>
      <c r="G37" s="14"/>
      <c r="H37" s="14"/>
      <c r="I37" s="11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AS37" s="15"/>
      <c r="AT37" s="14"/>
      <c r="AU37" s="14"/>
      <c r="AV37" s="14"/>
      <c r="AW37" s="14"/>
      <c r="AX37" s="14"/>
      <c r="AY37" s="14"/>
      <c r="AZ37" s="14"/>
      <c r="BA37" s="14"/>
      <c r="BB37" s="5"/>
      <c r="BC37" s="5"/>
      <c r="BD37" s="5"/>
    </row>
    <row r="38" spans="1:56" ht="18.75">
      <c r="A38" s="27" t="s">
        <v>9</v>
      </c>
      <c r="B38" s="28">
        <v>27</v>
      </c>
      <c r="C38" s="28"/>
      <c r="D38" s="28"/>
      <c r="E38" s="28">
        <v>28</v>
      </c>
      <c r="F38" s="28"/>
      <c r="G38" s="28"/>
      <c r="H38" s="28">
        <v>29</v>
      </c>
      <c r="I38" s="28"/>
      <c r="J38" s="28"/>
      <c r="K38" s="28">
        <v>30</v>
      </c>
      <c r="L38" s="28"/>
      <c r="M38" s="28"/>
      <c r="N38" s="28">
        <v>31</v>
      </c>
      <c r="O38" s="28"/>
      <c r="P38" s="28"/>
      <c r="Q38" s="28">
        <v>32</v>
      </c>
      <c r="R38" s="28"/>
      <c r="S38" s="28"/>
      <c r="T38" s="28">
        <v>33</v>
      </c>
      <c r="U38" s="28"/>
      <c r="V38" s="28"/>
      <c r="W38" s="28">
        <v>34</v>
      </c>
      <c r="X38" s="28"/>
      <c r="Y38" s="28"/>
      <c r="Z38" s="28">
        <v>35</v>
      </c>
      <c r="AA38" s="28"/>
      <c r="AB38" s="28"/>
      <c r="AC38" s="28">
        <v>36</v>
      </c>
      <c r="AD38" s="28"/>
      <c r="AE38" s="28"/>
      <c r="AF38" s="28">
        <v>37</v>
      </c>
      <c r="AG38" s="28"/>
      <c r="AH38" s="28"/>
      <c r="AI38" s="28">
        <v>38</v>
      </c>
      <c r="AJ38" s="28"/>
      <c r="AK38" s="28"/>
      <c r="AL38" s="31">
        <v>39</v>
      </c>
      <c r="AM38" s="32"/>
      <c r="AN38" s="28"/>
      <c r="AO38" s="5"/>
      <c r="AP38" s="5"/>
      <c r="AQ38" s="5"/>
      <c r="AR38" s="33"/>
      <c r="AS38" s="33"/>
      <c r="AT38" s="5"/>
      <c r="AU38" s="5"/>
      <c r="AV38" s="5"/>
      <c r="AW38" s="5"/>
      <c r="AX38" s="5"/>
      <c r="AY38" s="5"/>
      <c r="AZ38" s="5"/>
      <c r="BA38" s="5"/>
      <c r="BD38" s="5"/>
    </row>
    <row r="39" spans="1:56" ht="18.75">
      <c r="A39" s="34" t="s">
        <v>10</v>
      </c>
      <c r="B39" s="35">
        <v>8</v>
      </c>
      <c r="C39" s="35"/>
      <c r="D39" s="35"/>
      <c r="E39" s="35">
        <v>9</v>
      </c>
      <c r="F39" s="35"/>
      <c r="G39" s="35"/>
      <c r="H39" s="35">
        <v>10</v>
      </c>
      <c r="I39" s="35"/>
      <c r="J39" s="35"/>
      <c r="K39" s="35">
        <v>11</v>
      </c>
      <c r="L39" s="35"/>
      <c r="M39" s="35"/>
      <c r="N39" s="35">
        <v>12</v>
      </c>
      <c r="O39" s="35"/>
      <c r="P39" s="35"/>
      <c r="Q39" s="35">
        <v>13</v>
      </c>
      <c r="R39" s="35"/>
      <c r="S39" s="35"/>
      <c r="T39" s="35">
        <v>14</v>
      </c>
      <c r="U39" s="35"/>
      <c r="V39" s="35"/>
      <c r="W39" s="35">
        <v>15</v>
      </c>
      <c r="X39" s="35"/>
      <c r="Y39" s="35"/>
      <c r="Z39" s="35">
        <v>16</v>
      </c>
      <c r="AA39" s="35"/>
      <c r="AB39" s="35"/>
      <c r="AC39" s="35">
        <v>17</v>
      </c>
      <c r="AD39" s="35"/>
      <c r="AE39" s="35"/>
      <c r="AF39" s="35">
        <v>18</v>
      </c>
      <c r="AG39" s="35"/>
      <c r="AH39" s="35"/>
      <c r="AI39" s="35">
        <v>19</v>
      </c>
      <c r="AJ39" s="35"/>
      <c r="AK39" s="35"/>
      <c r="AL39" s="36">
        <v>20</v>
      </c>
      <c r="AM39" s="37"/>
      <c r="AN39" s="35"/>
      <c r="AO39" s="5"/>
      <c r="AP39" s="5"/>
      <c r="AQ39" s="5"/>
      <c r="AR39" s="33"/>
      <c r="AS39" s="33"/>
      <c r="AT39" s="5"/>
      <c r="AU39" s="5"/>
      <c r="AV39" s="5"/>
      <c r="AW39" s="5"/>
      <c r="AX39" s="5"/>
      <c r="AY39" s="5"/>
      <c r="AZ39" s="5"/>
      <c r="BA39" s="5"/>
      <c r="BD39" s="5"/>
    </row>
    <row r="40" spans="1:56" ht="18.75">
      <c r="A40" s="34" t="s">
        <v>11</v>
      </c>
      <c r="B40" s="38" t="s">
        <v>12</v>
      </c>
      <c r="C40" s="35">
        <f>LOOKUP(B40,'[1]Blad2'!$C$8:$C$17,'[1]Blad2'!$D$8:$D$17)</f>
        <v>0</v>
      </c>
      <c r="D40" s="35">
        <f>COUNTIF(B40,"v")</f>
        <v>0</v>
      </c>
      <c r="E40" s="38" t="s">
        <v>12</v>
      </c>
      <c r="F40" s="35">
        <f>LOOKUP(E40,'[1]Blad2'!$C$8:$C$17,'[1]Blad2'!$D$8:$D$17)</f>
        <v>0</v>
      </c>
      <c r="G40" s="35">
        <f>COUNTIF(E40,"v")</f>
        <v>0</v>
      </c>
      <c r="H40" s="38" t="s">
        <v>12</v>
      </c>
      <c r="I40" s="35">
        <f>LOOKUP(H40,'[1]Blad2'!$C$8:$C$17,'[1]Blad2'!$D$8:$D$17)</f>
        <v>0</v>
      </c>
      <c r="J40" s="35">
        <f>COUNTIF(H40,"v")</f>
        <v>0</v>
      </c>
      <c r="K40" s="38" t="s">
        <v>12</v>
      </c>
      <c r="L40" s="35">
        <f>LOOKUP(K40,'[1]Blad2'!$C$8:$C$17,'[1]Blad2'!$D$8:$D$17)</f>
        <v>0</v>
      </c>
      <c r="M40" s="35">
        <f>COUNTIF(K40,"v")</f>
        <v>0</v>
      </c>
      <c r="N40" s="38" t="s">
        <v>12</v>
      </c>
      <c r="O40" s="35">
        <f>LOOKUP(N40,'[1]Blad2'!$C$8:$C$17,'[1]Blad2'!$D$8:$D$17)</f>
        <v>0</v>
      </c>
      <c r="P40" s="35">
        <f>COUNTIF(N40,"v")</f>
        <v>0</v>
      </c>
      <c r="Q40" s="35" t="s">
        <v>12</v>
      </c>
      <c r="R40" s="35">
        <f>LOOKUP(Q40,'[1]Blad2'!$C$8:$C$17,'[1]Blad2'!$D$8:$D$17)</f>
        <v>0</v>
      </c>
      <c r="S40" s="35">
        <f>COUNTIF(Q40,"v")</f>
        <v>0</v>
      </c>
      <c r="T40" s="38" t="s">
        <v>4</v>
      </c>
      <c r="U40" s="35">
        <f>LOOKUP(T40,'[1]Blad2'!$C$8:$C$17,'[1]Blad2'!$D$8:$D$17)</f>
        <v>0</v>
      </c>
      <c r="V40" s="35">
        <f>COUNTIF(T40,"v")</f>
        <v>1</v>
      </c>
      <c r="W40" s="38" t="s">
        <v>12</v>
      </c>
      <c r="X40" s="35">
        <f>LOOKUP(W40,'[1]Blad2'!$C$8:$C$17,'[1]Blad2'!$D$8:$D$17)</f>
        <v>0</v>
      </c>
      <c r="Y40" s="35">
        <f>COUNTIF(W40,"v")</f>
        <v>0</v>
      </c>
      <c r="Z40" s="38" t="s">
        <v>12</v>
      </c>
      <c r="AA40" s="35">
        <f>LOOKUP(Z40,'[1]Blad2'!$C$8:$C$17,'[1]Blad2'!$D$8:$D$17)</f>
        <v>0</v>
      </c>
      <c r="AB40" s="35">
        <f>COUNTIF(Z40,"v")</f>
        <v>0</v>
      </c>
      <c r="AC40" s="38" t="s">
        <v>12</v>
      </c>
      <c r="AD40" s="35">
        <f>LOOKUP(AC40,'[1]Blad2'!$C$8:$C$17,'[1]Blad2'!$D$8:$D$17)</f>
        <v>0</v>
      </c>
      <c r="AE40" s="35">
        <f>COUNTIF(AC40,"v")</f>
        <v>0</v>
      </c>
      <c r="AF40" s="38" t="s">
        <v>12</v>
      </c>
      <c r="AG40" s="35">
        <f>LOOKUP(AF40,'[1]Blad2'!$C$8:$C$17,'[1]Blad2'!$D$8:$D$17)</f>
        <v>0</v>
      </c>
      <c r="AH40" s="35">
        <f>COUNTIF(AF40,"v")</f>
        <v>0</v>
      </c>
      <c r="AI40" s="38" t="s">
        <v>12</v>
      </c>
      <c r="AJ40" s="35">
        <f>LOOKUP(AI40,'[1]Blad2'!$C$8:$C$17,'[1]Blad2'!$D$8:$D$17)</f>
        <v>0</v>
      </c>
      <c r="AK40" s="35">
        <f>COUNTIF(AI40,"v")</f>
        <v>0</v>
      </c>
      <c r="AL40" s="36" t="s">
        <v>12</v>
      </c>
      <c r="AM40" s="37">
        <f>LOOKUP(AL40,'[1]Blad2'!$C$8:$C$17,'[1]Blad2'!$D$8:$D$17)</f>
        <v>0</v>
      </c>
      <c r="AN40" s="35">
        <f>COUNTIF(AL40,"v")</f>
        <v>0</v>
      </c>
      <c r="AO40" s="5"/>
      <c r="AP40" s="5"/>
      <c r="AQ40" s="5"/>
      <c r="AR40" s="33"/>
      <c r="AS40" s="33"/>
      <c r="AT40" s="5"/>
      <c r="AU40" s="5"/>
      <c r="AV40" s="5"/>
      <c r="AW40" s="5"/>
      <c r="AX40" s="5"/>
      <c r="AY40" s="5"/>
      <c r="AZ40" s="5"/>
      <c r="BA40" s="5"/>
      <c r="BD40" s="5"/>
    </row>
    <row r="41" spans="1:56" ht="18.75">
      <c r="A41" s="34" t="s">
        <v>13</v>
      </c>
      <c r="B41" s="38" t="s">
        <v>12</v>
      </c>
      <c r="C41" s="35">
        <f>LOOKUP(B41,'[1]Blad2'!$C$8:$C$17,'[1]Blad2'!$D$8:$D$17)</f>
        <v>0</v>
      </c>
      <c r="D41" s="35">
        <f>COUNTIF(B41,"v")</f>
        <v>0</v>
      </c>
      <c r="E41" s="38" t="s">
        <v>12</v>
      </c>
      <c r="F41" s="35">
        <f>LOOKUP(E41,'[1]Blad2'!$C$8:$C$17,'[1]Blad2'!$D$8:$D$17)</f>
        <v>0</v>
      </c>
      <c r="G41" s="35">
        <f>COUNTIF(E41,"v")</f>
        <v>0</v>
      </c>
      <c r="H41" s="38" t="s">
        <v>12</v>
      </c>
      <c r="I41" s="35">
        <f>LOOKUP(H41,'[1]Blad2'!$C$8:$C$17,'[1]Blad2'!$D$8:$D$17)</f>
        <v>0</v>
      </c>
      <c r="J41" s="35">
        <f>COUNTIF(H41,"v")</f>
        <v>0</v>
      </c>
      <c r="K41" s="38" t="s">
        <v>12</v>
      </c>
      <c r="L41" s="35">
        <f>LOOKUP(K41,'[1]Blad2'!$C$8:$C$17,'[1]Blad2'!$D$8:$D$17)</f>
        <v>0</v>
      </c>
      <c r="M41" s="35">
        <f>COUNTIF(K41,"v")</f>
        <v>0</v>
      </c>
      <c r="N41" s="38" t="s">
        <v>12</v>
      </c>
      <c r="O41" s="35">
        <f>LOOKUP(N41,'[1]Blad2'!$C$8:$C$17,'[1]Blad2'!$D$8:$D$17)</f>
        <v>0</v>
      </c>
      <c r="P41" s="35">
        <f>COUNTIF(N41,"v")</f>
        <v>0</v>
      </c>
      <c r="Q41" s="38" t="s">
        <v>12</v>
      </c>
      <c r="R41" s="35">
        <f>LOOKUP(Q41,'[1]Blad2'!$C$8:$C$17,'[1]Blad2'!$D$8:$D$17)</f>
        <v>0</v>
      </c>
      <c r="S41" s="35">
        <f>COUNTIF(Q41,"v")</f>
        <v>0</v>
      </c>
      <c r="T41" s="38" t="s">
        <v>12</v>
      </c>
      <c r="U41" s="35">
        <f>LOOKUP(T41,'[1]Blad2'!$C$8:$C$17,'[1]Blad2'!$D$8:$D$17)</f>
        <v>0</v>
      </c>
      <c r="V41" s="35">
        <f>COUNTIF(T41,"v")</f>
        <v>0</v>
      </c>
      <c r="W41" s="38" t="s">
        <v>12</v>
      </c>
      <c r="X41" s="35">
        <f>LOOKUP(W41,'[1]Blad2'!$C$8:$C$17,'[1]Blad2'!$D$8:$D$17)</f>
        <v>0</v>
      </c>
      <c r="Y41" s="35">
        <f>COUNTIF(W41,"v")</f>
        <v>0</v>
      </c>
      <c r="Z41" s="38" t="s">
        <v>12</v>
      </c>
      <c r="AA41" s="35">
        <f>LOOKUP(Z41,'[1]Blad2'!$C$8:$C$17,'[1]Blad2'!$D$8:$D$17)</f>
        <v>0</v>
      </c>
      <c r="AB41" s="35">
        <f>COUNTIF(Z41,"v")</f>
        <v>0</v>
      </c>
      <c r="AC41" s="35" t="s">
        <v>12</v>
      </c>
      <c r="AD41" s="35">
        <f>LOOKUP(AC41,'[1]Blad2'!$C$8:$C$17,'[1]Blad2'!$D$8:$D$17)</f>
        <v>0</v>
      </c>
      <c r="AE41" s="35">
        <f>COUNTIF(AC41,"v")</f>
        <v>0</v>
      </c>
      <c r="AF41" s="38" t="s">
        <v>4</v>
      </c>
      <c r="AG41" s="35">
        <f>LOOKUP(AF41,'[1]Blad2'!$C$8:$C$17,'[1]Blad2'!$D$8:$D$17)</f>
        <v>0</v>
      </c>
      <c r="AH41" s="35">
        <f>COUNTIF(AF41,"v")</f>
        <v>1</v>
      </c>
      <c r="AI41" s="38" t="s">
        <v>12</v>
      </c>
      <c r="AJ41" s="35">
        <f>LOOKUP(AI41,'[1]Blad2'!$C$8:$C$17,'[1]Blad2'!$D$8:$D$17)</f>
        <v>0</v>
      </c>
      <c r="AK41" s="35">
        <f>COUNTIF(AI41,"v")</f>
        <v>0</v>
      </c>
      <c r="AL41" s="41" t="s">
        <v>12</v>
      </c>
      <c r="AM41" s="37">
        <f>LOOKUP(AL41,'[1]Blad2'!$C$8:$C$17,'[1]Blad2'!$D$8:$D$17)</f>
        <v>0</v>
      </c>
      <c r="AN41" s="35">
        <f>COUNTIF(AL41,"v")</f>
        <v>0</v>
      </c>
      <c r="AO41" s="5"/>
      <c r="AP41" s="5"/>
      <c r="AQ41" s="5"/>
      <c r="AR41" s="33"/>
      <c r="AS41" s="33"/>
      <c r="AT41" s="5"/>
      <c r="AU41" s="5"/>
      <c r="AV41" s="5"/>
      <c r="AW41" s="5"/>
      <c r="AX41" s="5"/>
      <c r="AY41" s="5"/>
      <c r="AZ41" s="5"/>
      <c r="BA41" s="5"/>
      <c r="BD41" s="5"/>
    </row>
    <row r="42" spans="1:56" ht="18.75">
      <c r="A42" s="34" t="s">
        <v>15</v>
      </c>
      <c r="B42" s="38" t="s">
        <v>12</v>
      </c>
      <c r="C42" s="35">
        <f>LOOKUP(B42,'[1]Blad2'!$C$8:$C$17,'[1]Blad2'!$D$8:$D$17)</f>
        <v>0</v>
      </c>
      <c r="D42" s="35">
        <f>COUNTIF(B42,"v")</f>
        <v>0</v>
      </c>
      <c r="E42" s="38" t="s">
        <v>12</v>
      </c>
      <c r="F42" s="35">
        <f>LOOKUP(E42,'[1]Blad2'!$C$8:$C$17,'[1]Blad2'!$D$8:$D$17)</f>
        <v>0</v>
      </c>
      <c r="G42" s="35">
        <f>COUNTIF(E42,"v")</f>
        <v>0</v>
      </c>
      <c r="H42" s="38" t="s">
        <v>12</v>
      </c>
      <c r="I42" s="35">
        <f>LOOKUP(H42,'[1]Blad2'!$C$8:$C$17,'[1]Blad2'!$D$8:$D$17)</f>
        <v>0</v>
      </c>
      <c r="J42" s="35">
        <f>COUNTIF(H42,"v")</f>
        <v>0</v>
      </c>
      <c r="K42" s="38" t="s">
        <v>12</v>
      </c>
      <c r="L42" s="35">
        <f>LOOKUP(K42,'[1]Blad2'!$C$8:$C$17,'[1]Blad2'!$D$8:$D$17)</f>
        <v>0</v>
      </c>
      <c r="M42" s="35">
        <f>COUNTIF(K42,"v")</f>
        <v>0</v>
      </c>
      <c r="N42" s="38" t="s">
        <v>12</v>
      </c>
      <c r="O42" s="35">
        <f>LOOKUP(N42,'[1]Blad2'!$C$8:$C$17,'[1]Blad2'!$D$8:$D$17)</f>
        <v>0</v>
      </c>
      <c r="P42" s="35">
        <f>COUNTIF(N42,"v")</f>
        <v>0</v>
      </c>
      <c r="Q42" s="38" t="s">
        <v>12</v>
      </c>
      <c r="R42" s="35">
        <f>LOOKUP(Q42,'[1]Blad2'!$C$8:$C$17,'[1]Blad2'!$D$8:$D$17)</f>
        <v>0</v>
      </c>
      <c r="S42" s="35">
        <f>COUNTIF(Q42,"v")</f>
        <v>0</v>
      </c>
      <c r="T42" s="38" t="s">
        <v>12</v>
      </c>
      <c r="U42" s="35">
        <f>LOOKUP(T42,'[1]Blad2'!$C$8:$C$17,'[1]Blad2'!$D$8:$D$17)</f>
        <v>0</v>
      </c>
      <c r="V42" s="35">
        <f>COUNTIF(T42,"v")</f>
        <v>0</v>
      </c>
      <c r="W42" s="38" t="s">
        <v>12</v>
      </c>
      <c r="X42" s="35">
        <f>LOOKUP(W42,'[1]Blad2'!$C$8:$C$17,'[1]Blad2'!$D$8:$D$17)</f>
        <v>0</v>
      </c>
      <c r="Y42" s="35">
        <f>COUNTIF(W42,"v")</f>
        <v>0</v>
      </c>
      <c r="Z42" s="38" t="s">
        <v>12</v>
      </c>
      <c r="AA42" s="35">
        <f>LOOKUP(Z42,'[1]Blad2'!$C$8:$C$17,'[1]Blad2'!$D$8:$D$17)</f>
        <v>0</v>
      </c>
      <c r="AB42" s="35">
        <f>COUNTIF(Z42,"v")</f>
        <v>0</v>
      </c>
      <c r="AC42" s="38" t="s">
        <v>12</v>
      </c>
      <c r="AD42" s="35">
        <f>LOOKUP(AC42,'[1]Blad2'!$C$8:$C$17,'[1]Blad2'!$D$8:$D$17)</f>
        <v>0</v>
      </c>
      <c r="AE42" s="35">
        <f>COUNTIF(AC42,"v")</f>
        <v>0</v>
      </c>
      <c r="AF42" s="38" t="s">
        <v>12</v>
      </c>
      <c r="AG42" s="35">
        <f>LOOKUP(AF42,'[1]Blad2'!$C$8:$C$17,'[1]Blad2'!$D$8:$D$17)</f>
        <v>0</v>
      </c>
      <c r="AH42" s="35">
        <f>COUNTIF(AF42,"v")</f>
        <v>0</v>
      </c>
      <c r="AI42" s="38" t="s">
        <v>12</v>
      </c>
      <c r="AJ42" s="35">
        <f>LOOKUP(AI42,'[1]Blad2'!$C$8:$C$17,'[1]Blad2'!$D$8:$D$17)</f>
        <v>0</v>
      </c>
      <c r="AK42" s="35">
        <f>COUNTIF(AI42,"v")</f>
        <v>0</v>
      </c>
      <c r="AL42" s="41" t="s">
        <v>12</v>
      </c>
      <c r="AM42" s="37">
        <f>LOOKUP(AL42,'[1]Blad2'!$C$8:$C$17,'[1]Blad2'!$D$8:$D$17)</f>
        <v>0</v>
      </c>
      <c r="AN42" s="35">
        <f>COUNTIF(AL42,"v")</f>
        <v>0</v>
      </c>
      <c r="AO42" s="5"/>
      <c r="AP42" s="5"/>
      <c r="AQ42" s="5"/>
      <c r="AR42" s="33"/>
      <c r="AS42" s="33"/>
      <c r="AT42" s="5"/>
      <c r="AU42" s="5"/>
      <c r="AV42" s="5"/>
      <c r="AW42" s="5"/>
      <c r="AX42" s="5"/>
      <c r="AY42" s="5"/>
      <c r="AZ42" s="5"/>
      <c r="BA42" s="5"/>
      <c r="BD42" s="5"/>
    </row>
    <row r="43" spans="1:56" ht="18.75">
      <c r="A43" s="34" t="s">
        <v>16</v>
      </c>
      <c r="B43" s="38" t="s">
        <v>12</v>
      </c>
      <c r="C43" s="35">
        <f>LOOKUP(B43,'[1]Blad2'!$C$8:$C$17,'[1]Blad2'!$D$8:$D$17)</f>
        <v>0</v>
      </c>
      <c r="D43" s="35">
        <f>COUNTIF(B43,"v")</f>
        <v>0</v>
      </c>
      <c r="E43" s="38" t="s">
        <v>12</v>
      </c>
      <c r="F43" s="35">
        <f>LOOKUP(E43,'[1]Blad2'!$C$8:$C$17,'[1]Blad2'!$D$8:$D$17)</f>
        <v>0</v>
      </c>
      <c r="G43" s="35">
        <f>COUNTIF(E43,"v")</f>
        <v>0</v>
      </c>
      <c r="H43" s="38" t="s">
        <v>12</v>
      </c>
      <c r="I43" s="35">
        <f>LOOKUP(H43,'[1]Blad2'!$C$8:$C$17,'[1]Blad2'!$D$8:$D$17)</f>
        <v>0</v>
      </c>
      <c r="J43" s="35">
        <f>COUNTIF(H43,"v")</f>
        <v>0</v>
      </c>
      <c r="K43" s="38" t="s">
        <v>12</v>
      </c>
      <c r="L43" s="35">
        <f>LOOKUP(K43,'[1]Blad2'!$C$8:$C$17,'[1]Blad2'!$D$8:$D$17)</f>
        <v>0</v>
      </c>
      <c r="M43" s="35">
        <f>COUNTIF(K43,"v")</f>
        <v>0</v>
      </c>
      <c r="N43" s="38" t="s">
        <v>12</v>
      </c>
      <c r="O43" s="35">
        <f>LOOKUP(N43,'[1]Blad2'!$C$8:$C$17,'[1]Blad2'!$D$8:$D$17)</f>
        <v>0</v>
      </c>
      <c r="P43" s="35">
        <f>COUNTIF(N43,"v")</f>
        <v>0</v>
      </c>
      <c r="Q43" s="38" t="s">
        <v>12</v>
      </c>
      <c r="R43" s="35">
        <f>LOOKUP(Q43,'[1]Blad2'!$C$8:$C$17,'[1]Blad2'!$D$8:$D$17)</f>
        <v>0</v>
      </c>
      <c r="S43" s="35">
        <f>COUNTIF(Q43,"v")</f>
        <v>0</v>
      </c>
      <c r="T43" s="38" t="s">
        <v>12</v>
      </c>
      <c r="U43" s="35">
        <f>LOOKUP(T43,'[1]Blad2'!$C$8:$C$17,'[1]Blad2'!$D$8:$D$17)</f>
        <v>0</v>
      </c>
      <c r="V43" s="35">
        <f>COUNTIF(T43,"v")</f>
        <v>0</v>
      </c>
      <c r="W43" s="38" t="s">
        <v>12</v>
      </c>
      <c r="X43" s="35">
        <f>LOOKUP(W43,'[1]Blad2'!$C$8:$C$17,'[1]Blad2'!$D$8:$D$17)</f>
        <v>0</v>
      </c>
      <c r="Y43" s="35">
        <f>COUNTIF(W43,"v")</f>
        <v>0</v>
      </c>
      <c r="Z43" s="38" t="s">
        <v>12</v>
      </c>
      <c r="AA43" s="35">
        <f>LOOKUP(Z43,'[1]Blad2'!$C$8:$C$17,'[1]Blad2'!$D$8:$D$17)</f>
        <v>0</v>
      </c>
      <c r="AB43" s="35">
        <f>COUNTIF(Z43,"v")</f>
        <v>0</v>
      </c>
      <c r="AC43" s="38" t="s">
        <v>12</v>
      </c>
      <c r="AD43" s="35">
        <f>LOOKUP(AC43,'[1]Blad2'!$C$8:$C$17,'[1]Blad2'!$D$8:$D$17)</f>
        <v>0</v>
      </c>
      <c r="AE43" s="35">
        <f>COUNTIF(AC43,"v")</f>
        <v>0</v>
      </c>
      <c r="AF43" s="35" t="s">
        <v>12</v>
      </c>
      <c r="AG43" s="35">
        <f>LOOKUP(AF43,'[1]Blad2'!$C$8:$C$17,'[1]Blad2'!$D$8:$D$17)</f>
        <v>0</v>
      </c>
      <c r="AH43" s="35">
        <f>COUNTIF(AF43,"v")</f>
        <v>0</v>
      </c>
      <c r="AI43" s="38" t="s">
        <v>4</v>
      </c>
      <c r="AJ43" s="35">
        <f>LOOKUP(AI43,'[1]Blad2'!$C$8:$C$17,'[1]Blad2'!$D$8:$D$17)</f>
        <v>0</v>
      </c>
      <c r="AK43" s="35">
        <f>COUNTIF(AI43,"v")</f>
        <v>1</v>
      </c>
      <c r="AL43" s="41" t="s">
        <v>12</v>
      </c>
      <c r="AM43" s="37">
        <f>LOOKUP(AL43,'[1]Blad2'!$C$8:$C$17,'[1]Blad2'!$D$8:$D$17)</f>
        <v>0</v>
      </c>
      <c r="AN43" s="35">
        <f>COUNTIF(AL43,"v")</f>
        <v>0</v>
      </c>
      <c r="AO43" s="5"/>
      <c r="AP43" s="5"/>
      <c r="AQ43" s="5"/>
      <c r="AR43" s="33"/>
      <c r="AS43" s="33"/>
      <c r="AT43" s="5"/>
      <c r="AU43" s="5"/>
      <c r="AV43" s="5"/>
      <c r="AW43" s="5"/>
      <c r="AX43" s="5"/>
      <c r="AY43" s="5"/>
      <c r="AZ43" s="5"/>
      <c r="BA43" s="5"/>
      <c r="BD43" s="5"/>
    </row>
    <row r="44" spans="1:56" ht="18.75">
      <c r="A44" s="34" t="s">
        <v>17</v>
      </c>
      <c r="B44" s="38" t="s">
        <v>12</v>
      </c>
      <c r="C44" s="35">
        <f>LOOKUP(B44,'[1]Blad2'!$C$8:$C$17,'[1]Blad2'!$D$8:$D$17)</f>
        <v>0</v>
      </c>
      <c r="D44" s="35">
        <f>COUNTIF(B44,"v")</f>
        <v>0</v>
      </c>
      <c r="E44" s="38" t="s">
        <v>12</v>
      </c>
      <c r="F44" s="35">
        <f>LOOKUP(E44,'[1]Blad2'!$C$8:$C$17,'[1]Blad2'!$D$8:$D$17)</f>
        <v>0</v>
      </c>
      <c r="G44" s="35">
        <f>COUNTIF(E44,"v")</f>
        <v>0</v>
      </c>
      <c r="H44" s="38" t="s">
        <v>12</v>
      </c>
      <c r="I44" s="35">
        <f>LOOKUP(H44,'[1]Blad2'!$C$8:$C$17,'[1]Blad2'!$D$8:$D$17)</f>
        <v>0</v>
      </c>
      <c r="J44" s="35">
        <f>COUNTIF(H44,"v")</f>
        <v>0</v>
      </c>
      <c r="K44" s="38" t="s">
        <v>12</v>
      </c>
      <c r="L44" s="35">
        <f>LOOKUP(K44,'[1]Blad2'!$C$8:$C$17,'[1]Blad2'!$D$8:$D$17)</f>
        <v>0</v>
      </c>
      <c r="M44" s="35">
        <f>COUNTIF(K44,"v")</f>
        <v>0</v>
      </c>
      <c r="N44" s="38" t="s">
        <v>12</v>
      </c>
      <c r="O44" s="35">
        <f>LOOKUP(N44,'[1]Blad2'!$C$8:$C$17,'[1]Blad2'!$D$8:$D$17)</f>
        <v>0</v>
      </c>
      <c r="P44" s="35">
        <f>COUNTIF(N44,"v")</f>
        <v>0</v>
      </c>
      <c r="Q44" s="38" t="s">
        <v>12</v>
      </c>
      <c r="R44" s="35">
        <f>LOOKUP(Q44,'[1]Blad2'!$C$8:$C$17,'[1]Blad2'!$D$8:$D$17)</f>
        <v>0</v>
      </c>
      <c r="S44" s="35">
        <f>COUNTIF(Q44,"v")</f>
        <v>0</v>
      </c>
      <c r="T44" s="38" t="s">
        <v>12</v>
      </c>
      <c r="U44" s="35">
        <f>LOOKUP(T44,'[1]Blad2'!$C$8:$C$17,'[1]Blad2'!$D$8:$D$17)</f>
        <v>0</v>
      </c>
      <c r="V44" s="35">
        <f>COUNTIF(T44,"v")</f>
        <v>0</v>
      </c>
      <c r="W44" s="38" t="s">
        <v>12</v>
      </c>
      <c r="X44" s="35">
        <f>LOOKUP(W44,'[1]Blad2'!$C$8:$C$17,'[1]Blad2'!$D$8:$D$17)</f>
        <v>0</v>
      </c>
      <c r="Y44" s="35">
        <f>COUNTIF(W44,"v")</f>
        <v>0</v>
      </c>
      <c r="Z44" s="38" t="s">
        <v>12</v>
      </c>
      <c r="AA44" s="35">
        <f>LOOKUP(Z44,'[1]Blad2'!$C$8:$C$17,'[1]Blad2'!$D$8:$D$17)</f>
        <v>0</v>
      </c>
      <c r="AB44" s="35">
        <f>COUNTIF(Z44,"v")</f>
        <v>0</v>
      </c>
      <c r="AC44" s="38" t="s">
        <v>12</v>
      </c>
      <c r="AD44" s="35">
        <f>LOOKUP(AC44,'[1]Blad2'!$C$8:$C$17,'[1]Blad2'!$D$8:$D$17)</f>
        <v>0</v>
      </c>
      <c r="AE44" s="35">
        <f>COUNTIF(AC44,"v")</f>
        <v>0</v>
      </c>
      <c r="AF44" s="35" t="s">
        <v>12</v>
      </c>
      <c r="AG44" s="35">
        <f>LOOKUP(AF44,'[1]Blad2'!$C$8:$C$17,'[1]Blad2'!$D$8:$D$17)</f>
        <v>0</v>
      </c>
      <c r="AH44" s="35">
        <f>COUNTIF(AF44,"v")</f>
        <v>0</v>
      </c>
      <c r="AI44" s="38" t="s">
        <v>4</v>
      </c>
      <c r="AJ44" s="35">
        <f>LOOKUP(AI44,'[1]Blad2'!$C$8:$C$17,'[1]Blad2'!$D$8:$D$17)</f>
        <v>0</v>
      </c>
      <c r="AK44" s="35">
        <f>COUNTIF(AI44,"v")</f>
        <v>1</v>
      </c>
      <c r="AL44" s="41" t="s">
        <v>12</v>
      </c>
      <c r="AM44" s="37">
        <f>LOOKUP(AL44,'[1]Blad2'!$C$8:$C$17,'[1]Blad2'!$D$8:$D$17)</f>
        <v>0</v>
      </c>
      <c r="AN44" s="35">
        <f>COUNTIF(AL44,"v")</f>
        <v>0</v>
      </c>
      <c r="AO44" s="5"/>
      <c r="AP44" s="5"/>
      <c r="AQ44" s="5"/>
      <c r="AR44" s="33"/>
      <c r="AS44" s="33"/>
      <c r="AT44" s="5"/>
      <c r="AU44" s="5"/>
      <c r="AV44" s="5"/>
      <c r="AW44" s="5"/>
      <c r="AX44" s="5"/>
      <c r="AY44" s="5"/>
      <c r="AZ44" s="5"/>
      <c r="BA44" s="5"/>
      <c r="BD44" s="5"/>
    </row>
    <row r="45" spans="1:56" ht="19.5" thickBot="1">
      <c r="A45" s="58" t="s">
        <v>18</v>
      </c>
      <c r="B45" s="43">
        <f>SUM(C40:C44)</f>
        <v>0</v>
      </c>
      <c r="C45" s="43"/>
      <c r="D45" s="43"/>
      <c r="E45" s="43">
        <f>SUM(F40:F44)</f>
        <v>0</v>
      </c>
      <c r="F45" s="43"/>
      <c r="G45" s="43"/>
      <c r="H45" s="43">
        <f>SUM(I40:I44)</f>
        <v>0</v>
      </c>
      <c r="I45" s="43"/>
      <c r="J45" s="43"/>
      <c r="K45" s="43">
        <f>SUM(L40:L44)</f>
        <v>0</v>
      </c>
      <c r="L45" s="43"/>
      <c r="M45" s="43"/>
      <c r="N45" s="43">
        <f>SUM(O40:O44)</f>
        <v>0</v>
      </c>
      <c r="O45" s="43"/>
      <c r="P45" s="43"/>
      <c r="Q45" s="43">
        <f>SUM(R40:R44)</f>
        <v>0</v>
      </c>
      <c r="R45" s="43"/>
      <c r="S45" s="43"/>
      <c r="T45" s="43">
        <f>SUM(U40:U44)</f>
        <v>0</v>
      </c>
      <c r="U45" s="43"/>
      <c r="V45" s="43"/>
      <c r="W45" s="43">
        <f>SUM(X40:X44)</f>
        <v>0</v>
      </c>
      <c r="X45" s="43"/>
      <c r="Y45" s="43"/>
      <c r="Z45" s="43">
        <f>SUM(AA40:AA44)</f>
        <v>0</v>
      </c>
      <c r="AA45" s="43"/>
      <c r="AB45" s="43"/>
      <c r="AC45" s="43">
        <f>SUM(AD40:AD44)</f>
        <v>0</v>
      </c>
      <c r="AD45" s="59"/>
      <c r="AE45" s="59"/>
      <c r="AF45" s="43">
        <f>SUM(AG40:AG44)</f>
        <v>0</v>
      </c>
      <c r="AG45" s="59"/>
      <c r="AH45" s="59"/>
      <c r="AI45" s="43">
        <f>SUM(AJ40:AJ44)</f>
        <v>0</v>
      </c>
      <c r="AJ45" s="59"/>
      <c r="AK45" s="59"/>
      <c r="AL45" s="46">
        <f>SUM(AM40:AM44)</f>
        <v>0</v>
      </c>
      <c r="AM45" s="60"/>
      <c r="AN45" s="59"/>
      <c r="AO45" s="5"/>
      <c r="AP45" s="5"/>
      <c r="AQ45" s="5"/>
      <c r="AR45" s="33"/>
      <c r="AS45" s="33"/>
      <c r="AT45" s="5"/>
      <c r="AU45" s="5"/>
      <c r="AV45" s="5"/>
      <c r="AW45" s="5"/>
      <c r="AX45" s="5"/>
      <c r="AY45" s="5"/>
      <c r="AZ45" s="5"/>
      <c r="BA45" s="5"/>
      <c r="BD45" s="5"/>
    </row>
    <row r="46" spans="1:56" ht="18.75">
      <c r="A46" s="61"/>
      <c r="B46" s="16"/>
      <c r="C46" s="12"/>
      <c r="D46" s="12"/>
      <c r="E46" s="16"/>
      <c r="F46" s="12"/>
      <c r="G46" s="12"/>
      <c r="H46" s="16"/>
      <c r="I46" s="13"/>
      <c r="J46" s="12"/>
      <c r="K46" s="16"/>
      <c r="L46" s="12"/>
      <c r="M46" s="12"/>
      <c r="N46" s="16"/>
      <c r="O46" s="12"/>
      <c r="P46" s="12"/>
      <c r="Q46" s="16"/>
      <c r="R46" s="12"/>
      <c r="S46" s="12"/>
      <c r="T46" s="16"/>
      <c r="U46" s="12"/>
      <c r="V46" s="12"/>
      <c r="W46" s="16"/>
      <c r="X46" s="12"/>
      <c r="Y46" s="12"/>
      <c r="Z46" s="16"/>
      <c r="AA46" s="12"/>
      <c r="AB46" s="12"/>
      <c r="AC46" s="16"/>
      <c r="AD46" s="12"/>
      <c r="AE46" s="12"/>
      <c r="AF46" s="16"/>
      <c r="AG46" s="12"/>
      <c r="AH46" s="12"/>
      <c r="AI46" s="16"/>
      <c r="AJ46" s="12"/>
      <c r="AK46" s="12"/>
      <c r="AL46" s="16"/>
      <c r="AM46" s="12"/>
      <c r="AN46" s="12"/>
      <c r="AO46" s="16"/>
      <c r="AP46" s="12"/>
      <c r="AQ46" s="12"/>
      <c r="AR46" s="49"/>
      <c r="AS46" s="62"/>
      <c r="AT46" s="12"/>
      <c r="AU46" s="16"/>
      <c r="AV46" s="16"/>
      <c r="AW46" s="16"/>
      <c r="AX46" s="16"/>
      <c r="AY46" s="12"/>
      <c r="AZ46" s="12"/>
      <c r="BA46" s="16"/>
      <c r="BB46" s="5"/>
      <c r="BC46" s="5"/>
      <c r="BD46" s="5"/>
    </row>
    <row r="47" spans="1:56" ht="19.5" thickBot="1">
      <c r="A47" s="61"/>
      <c r="B47" s="16"/>
      <c r="C47" s="12"/>
      <c r="D47" s="12"/>
      <c r="E47" s="16"/>
      <c r="F47" s="12"/>
      <c r="G47" s="12"/>
      <c r="H47" s="16"/>
      <c r="I47" s="13"/>
      <c r="J47" s="12"/>
      <c r="K47" s="16"/>
      <c r="L47" s="12"/>
      <c r="M47" s="12"/>
      <c r="N47" s="16"/>
      <c r="O47" s="12"/>
      <c r="P47" s="12"/>
      <c r="Q47" s="16"/>
      <c r="R47" s="12"/>
      <c r="S47" s="12"/>
      <c r="T47" s="16"/>
      <c r="U47" s="12"/>
      <c r="V47" s="12"/>
      <c r="W47" s="16"/>
      <c r="X47" s="12"/>
      <c r="Y47" s="12"/>
      <c r="Z47" s="16"/>
      <c r="AA47" s="12"/>
      <c r="AB47" s="12"/>
      <c r="AC47" s="16"/>
      <c r="AD47" s="12"/>
      <c r="AE47" s="12"/>
      <c r="AF47" s="16"/>
      <c r="AG47" s="12"/>
      <c r="AH47" s="12"/>
      <c r="AI47" s="16"/>
      <c r="AJ47" s="12"/>
      <c r="AK47" s="12"/>
      <c r="AL47" s="16"/>
      <c r="AM47" s="12"/>
      <c r="AN47" s="12"/>
      <c r="AO47" s="16"/>
      <c r="AP47" s="12"/>
      <c r="AQ47" s="12"/>
      <c r="AR47" s="49"/>
      <c r="AS47" s="62"/>
      <c r="AT47" s="12"/>
      <c r="AU47" s="16"/>
      <c r="AV47" s="16"/>
      <c r="AW47" s="16"/>
      <c r="AX47" s="16"/>
      <c r="AY47" s="12"/>
      <c r="AZ47" s="12"/>
      <c r="BA47" s="16"/>
      <c r="BB47" s="5"/>
      <c r="BC47" s="5"/>
      <c r="BD47" s="5"/>
    </row>
    <row r="48" spans="1:56" ht="18.75">
      <c r="A48" s="27" t="s">
        <v>9</v>
      </c>
      <c r="B48" s="28">
        <v>40</v>
      </c>
      <c r="C48" s="28"/>
      <c r="D48" s="28"/>
      <c r="E48" s="28">
        <v>41</v>
      </c>
      <c r="F48" s="28"/>
      <c r="G48" s="28"/>
      <c r="H48" s="29">
        <v>42</v>
      </c>
      <c r="I48" s="30"/>
      <c r="J48" s="28"/>
      <c r="K48" s="28">
        <v>43</v>
      </c>
      <c r="L48" s="28"/>
      <c r="M48" s="28"/>
      <c r="N48" s="28">
        <v>44</v>
      </c>
      <c r="O48" s="28"/>
      <c r="P48" s="28"/>
      <c r="Q48" s="28">
        <v>45</v>
      </c>
      <c r="R48" s="28"/>
      <c r="S48" s="28"/>
      <c r="T48" s="28">
        <v>46</v>
      </c>
      <c r="U48" s="28"/>
      <c r="V48" s="28"/>
      <c r="W48" s="28">
        <v>47</v>
      </c>
      <c r="X48" s="28"/>
      <c r="Y48" s="28"/>
      <c r="Z48" s="28">
        <v>48</v>
      </c>
      <c r="AA48" s="28"/>
      <c r="AB48" s="28"/>
      <c r="AC48" s="28">
        <v>49</v>
      </c>
      <c r="AD48" s="28"/>
      <c r="AE48" s="28"/>
      <c r="AF48" s="28">
        <v>50</v>
      </c>
      <c r="AG48" s="28"/>
      <c r="AH48" s="28"/>
      <c r="AI48" s="28">
        <v>51</v>
      </c>
      <c r="AJ48" s="28"/>
      <c r="AK48" s="28"/>
      <c r="AL48" s="28">
        <v>52</v>
      </c>
      <c r="AM48" s="28"/>
      <c r="AN48" s="29"/>
      <c r="AO48" s="31">
        <v>1</v>
      </c>
      <c r="AP48" s="5"/>
      <c r="AQ48" s="5"/>
      <c r="AR48" s="31">
        <v>2</v>
      </c>
      <c r="AS48" s="62"/>
      <c r="AT48" s="12"/>
      <c r="AU48" s="16"/>
      <c r="AV48" s="16"/>
      <c r="AW48" s="16"/>
      <c r="AX48" s="16"/>
      <c r="AY48" s="12"/>
      <c r="AZ48" s="12"/>
      <c r="BA48" s="16"/>
      <c r="BB48" s="5"/>
      <c r="BC48" s="5"/>
      <c r="BD48" s="5"/>
    </row>
    <row r="49" spans="1:56" ht="18.75">
      <c r="A49" s="34" t="s">
        <v>10</v>
      </c>
      <c r="B49" s="35">
        <v>21</v>
      </c>
      <c r="C49" s="35"/>
      <c r="D49" s="35"/>
      <c r="E49" s="35">
        <v>22</v>
      </c>
      <c r="F49" s="35"/>
      <c r="G49" s="35"/>
      <c r="H49" s="63">
        <v>23</v>
      </c>
      <c r="I49" s="40"/>
      <c r="J49" s="35"/>
      <c r="K49" s="35">
        <v>24</v>
      </c>
      <c r="L49" s="35"/>
      <c r="M49" s="35"/>
      <c r="N49" s="35">
        <v>25</v>
      </c>
      <c r="O49" s="35"/>
      <c r="P49" s="35"/>
      <c r="Q49" s="35">
        <v>26</v>
      </c>
      <c r="R49" s="35"/>
      <c r="S49" s="35"/>
      <c r="T49" s="35">
        <v>27</v>
      </c>
      <c r="U49" s="35"/>
      <c r="V49" s="35"/>
      <c r="W49" s="35">
        <v>28</v>
      </c>
      <c r="X49" s="35"/>
      <c r="Y49" s="35"/>
      <c r="Z49" s="35">
        <v>29</v>
      </c>
      <c r="AA49" s="35"/>
      <c r="AB49" s="35"/>
      <c r="AC49" s="35">
        <v>30</v>
      </c>
      <c r="AD49" s="35"/>
      <c r="AE49" s="35"/>
      <c r="AF49" s="35">
        <v>31</v>
      </c>
      <c r="AG49" s="35"/>
      <c r="AH49" s="35"/>
      <c r="AI49" s="35">
        <v>32</v>
      </c>
      <c r="AJ49" s="35"/>
      <c r="AK49" s="35"/>
      <c r="AL49" s="35">
        <v>33</v>
      </c>
      <c r="AM49" s="35"/>
      <c r="AN49" s="63"/>
      <c r="AO49" s="36">
        <v>34</v>
      </c>
      <c r="AP49" s="5"/>
      <c r="AQ49" s="5"/>
      <c r="AR49" s="36">
        <v>35</v>
      </c>
      <c r="AS49" s="62"/>
      <c r="AT49" s="12"/>
      <c r="AU49" s="16"/>
      <c r="AV49" s="16"/>
      <c r="AW49" s="16"/>
      <c r="AX49" s="16"/>
      <c r="AY49" s="12"/>
      <c r="AZ49" s="12"/>
      <c r="BA49" s="16"/>
      <c r="BB49" s="5"/>
      <c r="BC49" s="5"/>
      <c r="BD49" s="5"/>
    </row>
    <row r="50" spans="1:56" ht="18.75">
      <c r="A50" s="34" t="s">
        <v>11</v>
      </c>
      <c r="B50" s="38" t="s">
        <v>4</v>
      </c>
      <c r="C50" s="35">
        <f>LOOKUP(B50,'[1]Blad2'!$C$8:$C$17,'[1]Blad2'!$D$8:$D$17)</f>
        <v>0</v>
      </c>
      <c r="D50" s="35">
        <f>COUNTIF(B50,"v")</f>
        <v>1</v>
      </c>
      <c r="E50" s="38" t="s">
        <v>12</v>
      </c>
      <c r="F50" s="35">
        <f>LOOKUP(E50,'[1]Blad2'!$C$8:$C$17,'[1]Blad2'!$D$8:$D$17)</f>
        <v>0</v>
      </c>
      <c r="G50" s="35">
        <f>COUNTIF(E50,"v")</f>
        <v>0</v>
      </c>
      <c r="H50" s="39" t="s">
        <v>12</v>
      </c>
      <c r="I50" s="40">
        <f>LOOKUP(H50,'[1]Blad2'!$C$8:$C$17,'[1]Blad2'!$D$8:$D$17)</f>
        <v>0</v>
      </c>
      <c r="J50" s="35">
        <f>COUNTIF(H50,"v")</f>
        <v>0</v>
      </c>
      <c r="K50" s="38" t="s">
        <v>12</v>
      </c>
      <c r="L50" s="35">
        <f>LOOKUP(K50,'[1]Blad2'!$C$8:$C$17,'[1]Blad2'!$D$8:$D$17)</f>
        <v>0</v>
      </c>
      <c r="M50" s="35">
        <f>COUNTIF(K50,"v")</f>
        <v>0</v>
      </c>
      <c r="N50" s="38" t="s">
        <v>12</v>
      </c>
      <c r="O50" s="35">
        <f>LOOKUP(N50,'[1]Blad2'!$C$8:$C$17,'[1]Blad2'!$D$8:$D$17)</f>
        <v>0</v>
      </c>
      <c r="P50" s="35">
        <f>COUNTIF(N50,"v")</f>
        <v>0</v>
      </c>
      <c r="Q50" s="38" t="s">
        <v>12</v>
      </c>
      <c r="R50" s="35">
        <f>LOOKUP(Q50,'[1]Blad2'!$C$8:$C$17,'[1]Blad2'!$D$8:$D$17)</f>
        <v>0</v>
      </c>
      <c r="S50" s="35">
        <f>COUNTIF(Q50,"v")</f>
        <v>0</v>
      </c>
      <c r="T50" s="38" t="s">
        <v>12</v>
      </c>
      <c r="U50" s="35">
        <f>LOOKUP(T50,'[1]Blad2'!$C$8:$C$17,'[1]Blad2'!$D$8:$D$17)</f>
        <v>0</v>
      </c>
      <c r="V50" s="35">
        <f>COUNTIF(T50,"v")</f>
        <v>0</v>
      </c>
      <c r="W50" s="38" t="s">
        <v>12</v>
      </c>
      <c r="X50" s="35">
        <f>LOOKUP(W50,'[1]Blad2'!$C$8:$C$17,'[1]Blad2'!$D$8:$D$17)</f>
        <v>0</v>
      </c>
      <c r="Y50" s="35">
        <f>COUNTIF(W50,"v")</f>
        <v>0</v>
      </c>
      <c r="Z50" s="38" t="s">
        <v>12</v>
      </c>
      <c r="AA50" s="35">
        <f>LOOKUP(Z50,'[1]Blad2'!$C$8:$C$17,'[1]Blad2'!$D$8:$D$17)</f>
        <v>0</v>
      </c>
      <c r="AB50" s="35">
        <f>COUNTIF(Z50,"v")</f>
        <v>0</v>
      </c>
      <c r="AC50" s="38" t="s">
        <v>12</v>
      </c>
      <c r="AD50" s="35">
        <f>LOOKUP(AC50,'[1]Blad2'!$C$8:$C$17,'[1]Blad2'!$D$8:$D$17)</f>
        <v>0</v>
      </c>
      <c r="AE50" s="35">
        <f>COUNTIF(AC50,"v")</f>
        <v>0</v>
      </c>
      <c r="AF50" s="38" t="s">
        <v>12</v>
      </c>
      <c r="AG50" s="35">
        <f>LOOKUP(AF50,'[1]Blad2'!$C$8:$C$17,'[1]Blad2'!$D$8:$D$17)</f>
        <v>0</v>
      </c>
      <c r="AH50" s="35">
        <f>COUNTIF(AF50,"v")</f>
        <v>0</v>
      </c>
      <c r="AI50" s="38" t="s">
        <v>12</v>
      </c>
      <c r="AJ50" s="35">
        <f>LOOKUP(AI50,'[1]Blad2'!$C$8:$C$17,'[1]Blad2'!$D$8:$D$17)</f>
        <v>0</v>
      </c>
      <c r="AK50" s="35">
        <f>COUNTIF(AI50,"v")</f>
        <v>0</v>
      </c>
      <c r="AL50" s="38" t="s">
        <v>12</v>
      </c>
      <c r="AM50" s="35">
        <f>LOOKUP(AL50,'[1]Blad2'!$C$8:$C$17,'[1]Blad2'!$D$8:$D$17)</f>
        <v>0</v>
      </c>
      <c r="AN50" s="35">
        <f>COUNTIF(AL50,"v")</f>
        <v>0</v>
      </c>
      <c r="AO50" s="41" t="s">
        <v>12</v>
      </c>
      <c r="AP50" s="35">
        <f>LOOKUP(AO50,'[1]Blad2'!$C$8:$C$17,'[1]Blad2'!$D$8:$D$17)</f>
        <v>0</v>
      </c>
      <c r="AQ50" s="35">
        <f>COUNTIF(AO50,"v")</f>
        <v>0</v>
      </c>
      <c r="AR50" s="41" t="s">
        <v>12</v>
      </c>
      <c r="AS50" s="37">
        <f>LOOKUP(AR50,'[1]Blad2'!$C$8:$C$17,'[1]Blad2'!$D$8:$D$17)</f>
        <v>0</v>
      </c>
      <c r="AT50" s="35">
        <f>COUNTIF(AR50,"v")</f>
        <v>0</v>
      </c>
      <c r="AU50" s="16"/>
      <c r="AV50" s="16"/>
      <c r="AW50" s="16"/>
      <c r="AX50" s="16"/>
      <c r="AY50" s="12"/>
      <c r="AZ50" s="12"/>
      <c r="BA50" s="16"/>
      <c r="BB50" s="5"/>
      <c r="BC50" s="5"/>
      <c r="BD50" s="5"/>
    </row>
    <row r="51" spans="1:56" ht="18.75">
      <c r="A51" s="34" t="s">
        <v>13</v>
      </c>
      <c r="B51" s="38" t="s">
        <v>12</v>
      </c>
      <c r="C51" s="35">
        <f>LOOKUP(B51,'[1]Blad2'!$C$8:$C$17,'[1]Blad2'!$D$8:$D$17)</f>
        <v>0</v>
      </c>
      <c r="D51" s="35">
        <f>COUNTIF(B51,"v")</f>
        <v>0</v>
      </c>
      <c r="E51" s="38" t="s">
        <v>12</v>
      </c>
      <c r="F51" s="35">
        <f>LOOKUP(E51,'[1]Blad2'!$C$8:$C$17,'[1]Blad2'!$D$8:$D$17)</f>
        <v>0</v>
      </c>
      <c r="G51" s="35">
        <f>COUNTIF(E51,"v")</f>
        <v>0</v>
      </c>
      <c r="H51" s="39" t="s">
        <v>12</v>
      </c>
      <c r="I51" s="40">
        <f>LOOKUP(H51,'[1]Blad2'!$C$8:$C$17,'[1]Blad2'!$D$8:$D$17)</f>
        <v>0</v>
      </c>
      <c r="J51" s="35">
        <f>COUNTIF(H51,"v")</f>
        <v>0</v>
      </c>
      <c r="K51" s="38" t="s">
        <v>12</v>
      </c>
      <c r="L51" s="35">
        <f>LOOKUP(K51,'[1]Blad2'!$C$8:$C$17,'[1]Blad2'!$D$8:$D$17)</f>
        <v>0</v>
      </c>
      <c r="M51" s="35">
        <f>COUNTIF(K51,"v")</f>
        <v>0</v>
      </c>
      <c r="N51" s="38" t="s">
        <v>12</v>
      </c>
      <c r="O51" s="35">
        <f>LOOKUP(N51,'[1]Blad2'!$C$8:$C$17,'[1]Blad2'!$D$8:$D$17)</f>
        <v>0</v>
      </c>
      <c r="P51" s="35">
        <f>COUNTIF(N51,"v")</f>
        <v>0</v>
      </c>
      <c r="Q51" s="38" t="s">
        <v>12</v>
      </c>
      <c r="R51" s="35">
        <f>LOOKUP(Q51,'[1]Blad2'!$C$8:$C$17,'[1]Blad2'!$D$8:$D$17)</f>
        <v>0</v>
      </c>
      <c r="S51" s="35">
        <f>COUNTIF(Q51,"v")</f>
        <v>0</v>
      </c>
      <c r="T51" s="38" t="s">
        <v>12</v>
      </c>
      <c r="U51" s="35">
        <f>LOOKUP(T51,'[1]Blad2'!$C$8:$C$17,'[1]Blad2'!$D$8:$D$17)</f>
        <v>0</v>
      </c>
      <c r="V51" s="35">
        <f>COUNTIF(T51,"v")</f>
        <v>0</v>
      </c>
      <c r="W51" s="38" t="s">
        <v>12</v>
      </c>
      <c r="X51" s="35">
        <f>LOOKUP(W51,'[1]Blad2'!$C$8:$C$17,'[1]Blad2'!$D$8:$D$17)</f>
        <v>0</v>
      </c>
      <c r="Y51" s="35">
        <f>COUNTIF(W51,"v")</f>
        <v>0</v>
      </c>
      <c r="Z51" s="38" t="s">
        <v>12</v>
      </c>
      <c r="AA51" s="35">
        <f>LOOKUP(Z51,'[1]Blad2'!$C$8:$C$17,'[1]Blad2'!$D$8:$D$17)</f>
        <v>0</v>
      </c>
      <c r="AB51" s="35">
        <f>COUNTIF(Z51,"v")</f>
        <v>0</v>
      </c>
      <c r="AC51" s="38" t="s">
        <v>12</v>
      </c>
      <c r="AD51" s="35">
        <f>LOOKUP(AC51,'[1]Blad2'!$C$8:$C$17,'[1]Blad2'!$D$8:$D$17)</f>
        <v>0</v>
      </c>
      <c r="AE51" s="35">
        <f>COUNTIF(AC51,"v")</f>
        <v>0</v>
      </c>
      <c r="AF51" s="38" t="s">
        <v>12</v>
      </c>
      <c r="AG51" s="35">
        <f>LOOKUP(AF51,'[1]Blad2'!$C$8:$C$17,'[1]Blad2'!$D$8:$D$17)</f>
        <v>0</v>
      </c>
      <c r="AH51" s="35">
        <f>COUNTIF(AF51,"v")</f>
        <v>0</v>
      </c>
      <c r="AI51" s="38" t="s">
        <v>12</v>
      </c>
      <c r="AJ51" s="35">
        <f>LOOKUP(AI51,'[1]Blad2'!$C$8:$C$17,'[1]Blad2'!$D$8:$D$17)</f>
        <v>0</v>
      </c>
      <c r="AK51" s="35">
        <f>COUNTIF(AI51,"v")</f>
        <v>0</v>
      </c>
      <c r="AL51" s="38" t="s">
        <v>12</v>
      </c>
      <c r="AM51" s="35">
        <f>LOOKUP(AL51,'[1]Blad2'!$C$8:$C$17,'[1]Blad2'!$D$8:$D$17)</f>
        <v>0</v>
      </c>
      <c r="AN51" s="35">
        <f>COUNTIF(AL51,"v")</f>
        <v>0</v>
      </c>
      <c r="AO51" s="41" t="s">
        <v>12</v>
      </c>
      <c r="AP51" s="35">
        <f>LOOKUP(AO51,'[1]Blad2'!$C$8:$C$17,'[1]Blad2'!$D$8:$D$17)</f>
        <v>0</v>
      </c>
      <c r="AQ51" s="35">
        <f>COUNTIF(AO51,"v")</f>
        <v>0</v>
      </c>
      <c r="AR51" s="41" t="s">
        <v>12</v>
      </c>
      <c r="AS51" s="37">
        <f>LOOKUP(AR51,'[1]Blad2'!$C$8:$C$17,'[1]Blad2'!$D$8:$D$17)</f>
        <v>0</v>
      </c>
      <c r="AT51" s="35">
        <f>COUNTIF(AR51,"v")</f>
        <v>0</v>
      </c>
      <c r="AU51" s="16"/>
      <c r="AV51" s="16"/>
      <c r="AW51" s="16"/>
      <c r="AX51" s="16"/>
      <c r="AY51" s="12"/>
      <c r="AZ51" s="12"/>
      <c r="BA51" s="16"/>
      <c r="BB51" s="5"/>
      <c r="BC51" s="5"/>
      <c r="BD51" s="5"/>
    </row>
    <row r="52" spans="1:56" ht="18.75">
      <c r="A52" s="34" t="s">
        <v>15</v>
      </c>
      <c r="B52" s="38" t="s">
        <v>12</v>
      </c>
      <c r="C52" s="35">
        <f>LOOKUP(B52,'[1]Blad2'!$C$8:$C$17,'[1]Blad2'!$D$8:$D$17)</f>
        <v>0</v>
      </c>
      <c r="D52" s="35">
        <f>COUNTIF(B52,"v")</f>
        <v>0</v>
      </c>
      <c r="E52" s="38" t="s">
        <v>12</v>
      </c>
      <c r="F52" s="35">
        <f>LOOKUP(E52,'[1]Blad2'!$C$8:$C$17,'[1]Blad2'!$D$8:$D$17)</f>
        <v>0</v>
      </c>
      <c r="G52" s="35">
        <f>COUNTIF(E52,"v")</f>
        <v>0</v>
      </c>
      <c r="H52" s="39" t="s">
        <v>12</v>
      </c>
      <c r="I52" s="40">
        <f>LOOKUP(H52,'[1]Blad2'!$C$8:$C$17,'[1]Blad2'!$D$8:$D$17)</f>
        <v>0</v>
      </c>
      <c r="J52" s="35">
        <f>COUNTIF(H52,"v")</f>
        <v>0</v>
      </c>
      <c r="K52" s="38" t="s">
        <v>12</v>
      </c>
      <c r="L52" s="35">
        <f>LOOKUP(K52,'[1]Blad2'!$C$8:$C$17,'[1]Blad2'!$D$8:$D$17)</f>
        <v>0</v>
      </c>
      <c r="M52" s="35">
        <f>COUNTIF(K52,"v")</f>
        <v>0</v>
      </c>
      <c r="N52" s="38" t="s">
        <v>12</v>
      </c>
      <c r="O52" s="35">
        <f>LOOKUP(N52,'[1]Blad2'!$C$8:$C$17,'[1]Blad2'!$D$8:$D$17)</f>
        <v>0</v>
      </c>
      <c r="P52" s="35">
        <f>COUNTIF(N52,"v")</f>
        <v>0</v>
      </c>
      <c r="Q52" s="38" t="s">
        <v>12</v>
      </c>
      <c r="R52" s="35">
        <f>LOOKUP(Q52,'[1]Blad2'!$C$8:$C$17,'[1]Blad2'!$D$8:$D$17)</f>
        <v>0</v>
      </c>
      <c r="S52" s="35">
        <f>COUNTIF(Q52,"v")</f>
        <v>0</v>
      </c>
      <c r="T52" s="38" t="s">
        <v>12</v>
      </c>
      <c r="U52" s="35">
        <f>LOOKUP(T52,'[1]Blad2'!$C$8:$C$17,'[1]Blad2'!$D$8:$D$17)</f>
        <v>0</v>
      </c>
      <c r="V52" s="35">
        <f>COUNTIF(T52,"v")</f>
        <v>0</v>
      </c>
      <c r="W52" s="38" t="s">
        <v>12</v>
      </c>
      <c r="X52" s="35">
        <f>LOOKUP(W52,'[1]Blad2'!$C$8:$C$17,'[1]Blad2'!$D$8:$D$17)</f>
        <v>0</v>
      </c>
      <c r="Y52" s="35">
        <f>COUNTIF(W52,"v")</f>
        <v>0</v>
      </c>
      <c r="Z52" s="38" t="s">
        <v>12</v>
      </c>
      <c r="AA52" s="35">
        <f>LOOKUP(Z52,'[1]Blad2'!$C$8:$C$17,'[1]Blad2'!$D$8:$D$17)</f>
        <v>0</v>
      </c>
      <c r="AB52" s="35">
        <f>COUNTIF(Z52,"v")</f>
        <v>0</v>
      </c>
      <c r="AC52" s="38" t="s">
        <v>12</v>
      </c>
      <c r="AD52" s="35">
        <f>LOOKUP(AC52,'[1]Blad2'!$C$8:$C$17,'[1]Blad2'!$D$8:$D$17)</f>
        <v>0</v>
      </c>
      <c r="AE52" s="35">
        <f>COUNTIF(AC52,"v")</f>
        <v>0</v>
      </c>
      <c r="AF52" s="38" t="s">
        <v>12</v>
      </c>
      <c r="AG52" s="35">
        <f>LOOKUP(AF52,'[1]Blad2'!$C$8:$C$17,'[1]Blad2'!$D$8:$D$17)</f>
        <v>0</v>
      </c>
      <c r="AH52" s="35">
        <f>COUNTIF(AF52,"v")</f>
        <v>0</v>
      </c>
      <c r="AI52" s="38" t="s">
        <v>12</v>
      </c>
      <c r="AJ52" s="35">
        <f>LOOKUP(AI52,'[1]Blad2'!$C$8:$C$17,'[1]Blad2'!$D$8:$D$17)</f>
        <v>0</v>
      </c>
      <c r="AK52" s="35">
        <f>COUNTIF(AI52,"v")</f>
        <v>0</v>
      </c>
      <c r="AL52" s="38" t="s">
        <v>12</v>
      </c>
      <c r="AM52" s="35">
        <f>LOOKUP(AL52,'[1]Blad2'!$C$8:$C$17,'[1]Blad2'!$D$8:$D$17)</f>
        <v>0</v>
      </c>
      <c r="AN52" s="35">
        <f>COUNTIF(AL52,"v")</f>
        <v>0</v>
      </c>
      <c r="AO52" s="41" t="s">
        <v>12</v>
      </c>
      <c r="AP52" s="35">
        <f>LOOKUP(AO52,'[1]Blad2'!$C$8:$C$17,'[1]Blad2'!$D$8:$D$17)</f>
        <v>0</v>
      </c>
      <c r="AQ52" s="35">
        <f>COUNTIF(AO52,"v")</f>
        <v>0</v>
      </c>
      <c r="AR52" s="41" t="s">
        <v>12</v>
      </c>
      <c r="AS52" s="37">
        <f>LOOKUP(AR52,'[1]Blad2'!$C$8:$C$17,'[1]Blad2'!$D$8:$D$17)</f>
        <v>0</v>
      </c>
      <c r="AT52" s="35">
        <f>COUNTIF(AR52,"v")</f>
        <v>0</v>
      </c>
      <c r="AU52" s="16"/>
      <c r="AV52" s="16"/>
      <c r="AW52" s="16"/>
      <c r="AX52" s="16"/>
      <c r="AY52" s="12"/>
      <c r="AZ52" s="12"/>
      <c r="BA52" s="16"/>
      <c r="BB52" s="5"/>
      <c r="BC52" s="5"/>
      <c r="BD52" s="5"/>
    </row>
    <row r="53" spans="1:56" ht="18.75">
      <c r="A53" s="34" t="s">
        <v>16</v>
      </c>
      <c r="B53" s="38" t="s">
        <v>12</v>
      </c>
      <c r="C53" s="35">
        <f>LOOKUP(B53,'[1]Blad2'!$C$8:$C$17,'[1]Blad2'!$D$8:$D$17)</f>
        <v>0</v>
      </c>
      <c r="D53" s="35">
        <f>COUNTIF(B53,"v")</f>
        <v>0</v>
      </c>
      <c r="E53" s="38" t="s">
        <v>12</v>
      </c>
      <c r="F53" s="35">
        <f>LOOKUP(E53,'[1]Blad2'!$C$8:$C$17,'[1]Blad2'!$D$8:$D$17)</f>
        <v>0</v>
      </c>
      <c r="G53" s="35">
        <f>COUNTIF(E53,"v")</f>
        <v>0</v>
      </c>
      <c r="H53" s="39" t="s">
        <v>12</v>
      </c>
      <c r="I53" s="40">
        <f>LOOKUP(H53,'[1]Blad2'!$C$8:$C$17,'[1]Blad2'!$D$8:$D$17)</f>
        <v>0</v>
      </c>
      <c r="J53" s="35">
        <f>COUNTIF(H53,"v")</f>
        <v>0</v>
      </c>
      <c r="K53" s="38" t="s">
        <v>12</v>
      </c>
      <c r="L53" s="35">
        <f>LOOKUP(K53,'[1]Blad2'!$C$8:$C$17,'[1]Blad2'!$D$8:$D$17)</f>
        <v>0</v>
      </c>
      <c r="M53" s="35">
        <f>COUNTIF(K53,"v")</f>
        <v>0</v>
      </c>
      <c r="N53" s="38" t="s">
        <v>12</v>
      </c>
      <c r="O53" s="35">
        <f>LOOKUP(N53,'[1]Blad2'!$C$8:$C$17,'[1]Blad2'!$D$8:$D$17)</f>
        <v>0</v>
      </c>
      <c r="P53" s="35">
        <f>COUNTIF(N53,"v")</f>
        <v>0</v>
      </c>
      <c r="Q53" s="38" t="s">
        <v>12</v>
      </c>
      <c r="R53" s="35">
        <f>LOOKUP(Q53,'[1]Blad2'!$C$8:$C$17,'[1]Blad2'!$D$8:$D$17)</f>
        <v>0</v>
      </c>
      <c r="S53" s="35">
        <f>COUNTIF(Q53,"v")</f>
        <v>0</v>
      </c>
      <c r="T53" s="38" t="s">
        <v>12</v>
      </c>
      <c r="U53" s="35">
        <f>LOOKUP(T53,'[1]Blad2'!$C$8:$C$17,'[1]Blad2'!$D$8:$D$17)</f>
        <v>0</v>
      </c>
      <c r="V53" s="35">
        <f>COUNTIF(T53,"v")</f>
        <v>0</v>
      </c>
      <c r="W53" s="38" t="s">
        <v>12</v>
      </c>
      <c r="X53" s="35">
        <f>LOOKUP(W53,'[1]Blad2'!$C$8:$C$17,'[1]Blad2'!$D$8:$D$17)</f>
        <v>0</v>
      </c>
      <c r="Y53" s="35">
        <f>COUNTIF(W53,"v")</f>
        <v>0</v>
      </c>
      <c r="Z53" s="38" t="s">
        <v>12</v>
      </c>
      <c r="AA53" s="35">
        <f>LOOKUP(Z53,'[1]Blad2'!$C$8:$C$17,'[1]Blad2'!$D$8:$D$17)</f>
        <v>0</v>
      </c>
      <c r="AB53" s="35">
        <f>COUNTIF(Z53,"v")</f>
        <v>0</v>
      </c>
      <c r="AC53" s="38" t="s">
        <v>12</v>
      </c>
      <c r="AD53" s="35">
        <f>LOOKUP(AC53,'[1]Blad2'!$C$8:$C$17,'[1]Blad2'!$D$8:$D$17)</f>
        <v>0</v>
      </c>
      <c r="AE53" s="35">
        <f>COUNTIF(AC53,"v")</f>
        <v>0</v>
      </c>
      <c r="AF53" s="38" t="s">
        <v>12</v>
      </c>
      <c r="AG53" s="35">
        <f>LOOKUP(AF53,'[1]Blad2'!$C$8:$C$17,'[1]Blad2'!$D$8:$D$17)</f>
        <v>0</v>
      </c>
      <c r="AH53" s="35">
        <f>COUNTIF(AF53,"v")</f>
        <v>0</v>
      </c>
      <c r="AI53" s="38" t="s">
        <v>12</v>
      </c>
      <c r="AJ53" s="35">
        <f>LOOKUP(AI53,'[1]Blad2'!$C$8:$C$17,'[1]Blad2'!$D$8:$D$17)</f>
        <v>0</v>
      </c>
      <c r="AK53" s="35">
        <f>COUNTIF(AI53,"v")</f>
        <v>0</v>
      </c>
      <c r="AL53" s="38" t="s">
        <v>12</v>
      </c>
      <c r="AM53" s="35">
        <f>LOOKUP(AL53,'[1]Blad2'!$C$8:$C$17,'[1]Blad2'!$D$8:$D$17)</f>
        <v>0</v>
      </c>
      <c r="AN53" s="35">
        <f>COUNTIF(AL53,"v")</f>
        <v>0</v>
      </c>
      <c r="AO53" s="41" t="s">
        <v>12</v>
      </c>
      <c r="AP53" s="35">
        <f>LOOKUP(AO53,'[1]Blad2'!$C$8:$C$17,'[1]Blad2'!$D$8:$D$17)</f>
        <v>0</v>
      </c>
      <c r="AQ53" s="35">
        <f>COUNTIF(AO53,"v")</f>
        <v>0</v>
      </c>
      <c r="AR53" s="41" t="s">
        <v>12</v>
      </c>
      <c r="AS53" s="37">
        <f>LOOKUP(AR53,'[1]Blad2'!$C$8:$C$17,'[1]Blad2'!$D$8:$D$17)</f>
        <v>0</v>
      </c>
      <c r="AT53" s="35">
        <f>COUNTIF(AR53,"v")</f>
        <v>0</v>
      </c>
      <c r="AU53" s="16"/>
      <c r="AV53" s="16"/>
      <c r="AW53" s="16"/>
      <c r="AX53" s="16"/>
      <c r="AY53" s="12"/>
      <c r="AZ53" s="12"/>
      <c r="BA53" s="16"/>
      <c r="BB53" s="5"/>
      <c r="BC53" s="5"/>
      <c r="BD53" s="5"/>
    </row>
    <row r="54" spans="1:56" ht="18.75">
      <c r="A54" s="34" t="s">
        <v>17</v>
      </c>
      <c r="B54" s="38" t="s">
        <v>12</v>
      </c>
      <c r="C54" s="35">
        <f>LOOKUP(B54,'[1]Blad2'!$C$8:$C$17,'[1]Blad2'!$D$8:$D$17)</f>
        <v>0</v>
      </c>
      <c r="D54" s="35">
        <f>COUNTIF(B54,"v")</f>
        <v>0</v>
      </c>
      <c r="E54" s="38" t="s">
        <v>12</v>
      </c>
      <c r="F54" s="35">
        <f>LOOKUP(E54,'[1]Blad2'!$C$8:$C$17,'[1]Blad2'!$D$8:$D$17)</f>
        <v>0</v>
      </c>
      <c r="G54" s="35">
        <f>COUNTIF(E54,"v")</f>
        <v>0</v>
      </c>
      <c r="H54" s="39" t="s">
        <v>12</v>
      </c>
      <c r="I54" s="40">
        <f>LOOKUP(H54,'[1]Blad2'!$C$8:$C$17,'[1]Blad2'!$D$8:$D$17)</f>
        <v>0</v>
      </c>
      <c r="J54" s="35">
        <f>COUNTIF(H54,"v")</f>
        <v>0</v>
      </c>
      <c r="K54" s="38" t="s">
        <v>12</v>
      </c>
      <c r="L54" s="35">
        <f>LOOKUP(K54,'[1]Blad2'!$C$8:$C$17,'[1]Blad2'!$D$8:$D$17)</f>
        <v>0</v>
      </c>
      <c r="M54" s="35">
        <f>COUNTIF(K54,"v")</f>
        <v>0</v>
      </c>
      <c r="N54" s="38" t="s">
        <v>12</v>
      </c>
      <c r="O54" s="35">
        <f>LOOKUP(N54,'[1]Blad2'!$C$8:$C$17,'[1]Blad2'!$D$8:$D$17)</f>
        <v>0</v>
      </c>
      <c r="P54" s="35">
        <f>COUNTIF(N54,"v")</f>
        <v>0</v>
      </c>
      <c r="Q54" s="38" t="s">
        <v>12</v>
      </c>
      <c r="R54" s="35">
        <f>LOOKUP(Q54,'[1]Blad2'!$C$8:$C$17,'[1]Blad2'!$D$8:$D$17)</f>
        <v>0</v>
      </c>
      <c r="S54" s="35">
        <f>COUNTIF(Q54,"v")</f>
        <v>0</v>
      </c>
      <c r="T54" s="38" t="s">
        <v>12</v>
      </c>
      <c r="U54" s="35">
        <f>LOOKUP(T54,'[1]Blad2'!$C$8:$C$17,'[1]Blad2'!$D$8:$D$17)</f>
        <v>0</v>
      </c>
      <c r="V54" s="35">
        <f>COUNTIF(T54,"v")</f>
        <v>0</v>
      </c>
      <c r="W54" s="38" t="s">
        <v>12</v>
      </c>
      <c r="X54" s="35">
        <f>LOOKUP(W54,'[1]Blad2'!$C$8:$C$17,'[1]Blad2'!$D$8:$D$17)</f>
        <v>0</v>
      </c>
      <c r="Y54" s="35">
        <f>COUNTIF(W54,"v")</f>
        <v>0</v>
      </c>
      <c r="Z54" s="38" t="s">
        <v>12</v>
      </c>
      <c r="AA54" s="35">
        <f>LOOKUP(Z54,'[1]Blad2'!$C$8:$C$17,'[1]Blad2'!$D$8:$D$17)</f>
        <v>0</v>
      </c>
      <c r="AB54" s="35">
        <f>COUNTIF(Z54,"v")</f>
        <v>0</v>
      </c>
      <c r="AC54" s="38" t="s">
        <v>12</v>
      </c>
      <c r="AD54" s="35">
        <f>LOOKUP(AC54,'[1]Blad2'!$C$8:$C$17,'[1]Blad2'!$D$8:$D$17)</f>
        <v>0</v>
      </c>
      <c r="AE54" s="35">
        <f>COUNTIF(AC54,"v")</f>
        <v>0</v>
      </c>
      <c r="AF54" s="38" t="s">
        <v>12</v>
      </c>
      <c r="AG54" s="35">
        <f>LOOKUP(AF54,'[1]Blad2'!$C$8:$C$17,'[1]Blad2'!$D$8:$D$17)</f>
        <v>0</v>
      </c>
      <c r="AH54" s="35">
        <f>COUNTIF(AF54,"v")</f>
        <v>0</v>
      </c>
      <c r="AI54" s="38" t="s">
        <v>12</v>
      </c>
      <c r="AJ54" s="35">
        <f>LOOKUP(AI54,'[1]Blad2'!$C$8:$C$17,'[1]Blad2'!$D$8:$D$17)</f>
        <v>0</v>
      </c>
      <c r="AK54" s="35">
        <f>COUNTIF(AI54,"v")</f>
        <v>0</v>
      </c>
      <c r="AL54" s="38" t="s">
        <v>12</v>
      </c>
      <c r="AM54" s="35">
        <f>LOOKUP(AL54,'[1]Blad2'!$C$8:$C$17,'[1]Blad2'!$D$8:$D$17)</f>
        <v>0</v>
      </c>
      <c r="AN54" s="35">
        <f>COUNTIF(AL54,"v")</f>
        <v>0</v>
      </c>
      <c r="AO54" s="41" t="s">
        <v>12</v>
      </c>
      <c r="AP54" s="35">
        <f>LOOKUP(AO54,'[1]Blad2'!$C$8:$C$17,'[1]Blad2'!$D$8:$D$17)</f>
        <v>0</v>
      </c>
      <c r="AQ54" s="35">
        <f>COUNTIF(AO54,"v")</f>
        <v>0</v>
      </c>
      <c r="AR54" s="41" t="s">
        <v>12</v>
      </c>
      <c r="AS54" s="37">
        <f>LOOKUP(AR54,'[1]Blad2'!$C$8:$C$17,'[1]Blad2'!$D$8:$D$17)</f>
        <v>0</v>
      </c>
      <c r="AT54" s="35">
        <f>COUNTIF(AR54,"v")</f>
        <v>0</v>
      </c>
      <c r="AU54" s="16"/>
      <c r="AV54" s="16"/>
      <c r="AW54" s="16"/>
      <c r="AX54" s="16"/>
      <c r="AY54" s="12"/>
      <c r="AZ54" s="12"/>
      <c r="BA54" s="16"/>
      <c r="BB54" s="5"/>
      <c r="BC54" s="5"/>
      <c r="BD54" s="5"/>
    </row>
    <row r="55" spans="1:56" ht="19.5" thickBot="1">
      <c r="A55" s="58" t="s">
        <v>18</v>
      </c>
      <c r="B55" s="43">
        <f>SUM(C50:C54)</f>
        <v>0</v>
      </c>
      <c r="C55" s="59"/>
      <c r="D55" s="59"/>
      <c r="E55" s="43">
        <f>SUM(F50:F54)</f>
        <v>0</v>
      </c>
      <c r="F55" s="59"/>
      <c r="G55" s="59"/>
      <c r="H55" s="44">
        <f>SUM(I50:I54)</f>
        <v>0</v>
      </c>
      <c r="I55" s="64"/>
      <c r="J55" s="59"/>
      <c r="K55" s="43">
        <f>SUM(L50:L54)</f>
        <v>0</v>
      </c>
      <c r="L55" s="59"/>
      <c r="M55" s="59"/>
      <c r="N55" s="43">
        <f>SUM(O50:O54)</f>
        <v>0</v>
      </c>
      <c r="O55" s="59"/>
      <c r="P55" s="59"/>
      <c r="Q55" s="43">
        <f>SUM(R50:R54)</f>
        <v>0</v>
      </c>
      <c r="R55" s="59"/>
      <c r="S55" s="59"/>
      <c r="T55" s="43">
        <f>SUM(U50:U54)</f>
        <v>0</v>
      </c>
      <c r="U55" s="59"/>
      <c r="V55" s="59"/>
      <c r="W55" s="43">
        <f>SUM(X50:X54)</f>
        <v>0</v>
      </c>
      <c r="X55" s="59"/>
      <c r="Y55" s="59"/>
      <c r="Z55" s="43">
        <f>SUM(AA50:AA54)</f>
        <v>0</v>
      </c>
      <c r="AA55" s="59"/>
      <c r="AB55" s="59"/>
      <c r="AC55" s="43">
        <f>SUM(AD50:AD54)</f>
        <v>0</v>
      </c>
      <c r="AD55" s="59"/>
      <c r="AE55" s="59"/>
      <c r="AF55" s="43">
        <f>SUM(AG50:AG54)</f>
        <v>0</v>
      </c>
      <c r="AG55" s="59"/>
      <c r="AH55" s="59"/>
      <c r="AI55" s="43">
        <f>SUM(AJ50:AJ54)</f>
        <v>0</v>
      </c>
      <c r="AJ55" s="43"/>
      <c r="AK55" s="43"/>
      <c r="AL55" s="43">
        <f>SUM(AM50:AM54)</f>
        <v>0</v>
      </c>
      <c r="AM55" s="59"/>
      <c r="AN55" s="65"/>
      <c r="AO55" s="46">
        <f>SUM(AP50:AP54)</f>
        <v>0</v>
      </c>
      <c r="AP55" s="5"/>
      <c r="AQ55" s="5"/>
      <c r="AR55" s="46">
        <f>SUM(AS50:AS54)</f>
        <v>0</v>
      </c>
      <c r="AS55" s="62"/>
      <c r="AT55" s="12"/>
      <c r="AU55" s="16"/>
      <c r="AV55" s="16"/>
      <c r="AW55" s="16"/>
      <c r="AX55" s="16"/>
      <c r="AY55" s="12"/>
      <c r="AZ55" s="12"/>
      <c r="BA55" s="16"/>
      <c r="BB55" s="5"/>
      <c r="BC55" s="5"/>
      <c r="BD55" s="5"/>
    </row>
    <row r="56" spans="1:56" ht="19.5" thickBot="1">
      <c r="A56" s="11"/>
      <c r="B56" s="14"/>
      <c r="C56" s="14"/>
      <c r="D56" s="14"/>
      <c r="E56" s="14"/>
      <c r="F56" s="14"/>
      <c r="G56" s="14"/>
      <c r="H56" s="14"/>
      <c r="I56" s="11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5"/>
      <c r="AS56" s="15"/>
      <c r="AT56" s="14"/>
      <c r="AU56" s="14"/>
      <c r="AV56" s="14"/>
      <c r="AW56" s="14"/>
      <c r="AX56" s="14"/>
      <c r="AY56" s="14"/>
      <c r="AZ56" s="14"/>
      <c r="BA56" s="14"/>
      <c r="BB56" s="5"/>
      <c r="BC56" s="5"/>
      <c r="BD56" s="5"/>
    </row>
    <row r="57" spans="1:56" ht="19.5" thickBot="1">
      <c r="A57" s="92" t="s">
        <v>20</v>
      </c>
      <c r="B57" s="93"/>
      <c r="C57" s="93"/>
      <c r="D57" s="93"/>
      <c r="E57" s="93"/>
      <c r="F57" s="53"/>
      <c r="G57" s="54"/>
      <c r="H57" s="55">
        <f>SUM(B45:AL45,B55:AO55)</f>
        <v>0</v>
      </c>
      <c r="I57" s="56"/>
      <c r="J57" s="57"/>
      <c r="K57" s="57"/>
      <c r="L57" s="57"/>
      <c r="M57" s="5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5"/>
      <c r="AT57" s="14"/>
      <c r="AU57" s="14"/>
      <c r="AV57" s="14"/>
      <c r="AW57" s="14"/>
      <c r="AX57" s="14"/>
      <c r="AY57" s="14"/>
      <c r="AZ57" s="14"/>
      <c r="BA57" s="14"/>
      <c r="BB57" s="5"/>
      <c r="BC57" s="5"/>
      <c r="BD57" s="5"/>
    </row>
    <row r="58" spans="1:56" ht="18.75">
      <c r="A58" s="11"/>
      <c r="B58" s="14"/>
      <c r="C58" s="14"/>
      <c r="D58" s="14"/>
      <c r="E58" s="14"/>
      <c r="F58" s="14"/>
      <c r="G58" s="14"/>
      <c r="H58" s="14"/>
      <c r="I58" s="11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5"/>
      <c r="AS58" s="15"/>
      <c r="AT58" s="14"/>
      <c r="AU58" s="14"/>
      <c r="AV58" s="14"/>
      <c r="AW58" s="14"/>
      <c r="AX58" s="14"/>
      <c r="AY58" s="14"/>
      <c r="AZ58" s="14"/>
      <c r="BA58" s="14"/>
      <c r="BB58" s="5"/>
      <c r="BC58" s="5"/>
      <c r="BD58" s="5"/>
    </row>
    <row r="59" spans="1:56" ht="19.5" thickBot="1">
      <c r="A59" s="11"/>
      <c r="B59" s="14"/>
      <c r="C59" s="14"/>
      <c r="D59" s="14"/>
      <c r="E59" s="14"/>
      <c r="F59" s="14"/>
      <c r="G59" s="14"/>
      <c r="H59" s="14"/>
      <c r="I59" s="11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15"/>
      <c r="AT59" s="14"/>
      <c r="AU59" s="14"/>
      <c r="AV59" s="14"/>
      <c r="AW59" s="14"/>
      <c r="AX59" s="14"/>
      <c r="AY59" s="14"/>
      <c r="AZ59" s="14"/>
      <c r="BA59" s="14"/>
      <c r="BB59" s="5"/>
      <c r="BC59" s="5"/>
      <c r="BD59" s="5"/>
    </row>
    <row r="60" spans="1:56" ht="19.5" thickBot="1">
      <c r="A60" s="66" t="s">
        <v>21</v>
      </c>
      <c r="B60" s="67"/>
      <c r="C60" s="67"/>
      <c r="D60" s="67"/>
      <c r="E60" s="67"/>
      <c r="F60" s="67"/>
      <c r="G60" s="67"/>
      <c r="H60" s="68"/>
      <c r="I60" s="69"/>
      <c r="J60" s="68"/>
      <c r="K60" s="55">
        <f>SUM(H35+H57)</f>
        <v>0</v>
      </c>
      <c r="L60" s="57"/>
      <c r="M60" s="57"/>
      <c r="N60" s="57"/>
      <c r="O60" s="57"/>
      <c r="P60" s="57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/>
      <c r="AS60" s="15"/>
      <c r="AT60" s="14"/>
      <c r="AU60" s="14"/>
      <c r="AV60" s="14"/>
      <c r="AW60" s="14"/>
      <c r="AX60" s="14"/>
      <c r="AY60" s="14"/>
      <c r="AZ60" s="14"/>
      <c r="BA60" s="14"/>
      <c r="BB60" s="5"/>
      <c r="BC60" s="5"/>
      <c r="BD60" s="5"/>
    </row>
    <row r="61" spans="1:56" ht="18.75">
      <c r="A61" s="70"/>
      <c r="B61" s="21"/>
      <c r="C61" s="21"/>
      <c r="D61" s="21"/>
      <c r="E61" s="21"/>
      <c r="F61" s="21"/>
      <c r="G61" s="21"/>
      <c r="H61" s="21"/>
      <c r="I61" s="70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71"/>
      <c r="AS61" s="71"/>
      <c r="AT61" s="21"/>
      <c r="AU61" s="21"/>
      <c r="AV61" s="21"/>
      <c r="AW61" s="21"/>
      <c r="AX61" s="21"/>
      <c r="AY61" s="21"/>
      <c r="AZ61" s="21"/>
      <c r="BA61" s="21"/>
      <c r="BB61" s="5"/>
      <c r="BC61" s="5"/>
      <c r="BD61" s="5"/>
    </row>
    <row r="62" spans="1:53" ht="19.5" thickBot="1">
      <c r="A62" s="72"/>
      <c r="B62" s="73"/>
      <c r="C62" s="73"/>
      <c r="D62" s="73"/>
      <c r="E62" s="73"/>
      <c r="F62" s="73"/>
      <c r="G62" s="73"/>
      <c r="H62" s="73"/>
      <c r="I62" s="72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S62" s="74"/>
      <c r="AT62" s="21"/>
      <c r="AU62" s="21"/>
      <c r="AV62" s="21"/>
      <c r="AW62" s="21"/>
      <c r="AX62" s="21"/>
      <c r="AY62" s="21"/>
      <c r="AZ62" s="21"/>
      <c r="BA62" s="21"/>
    </row>
    <row r="63" spans="1:53" ht="18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</row>
    <row r="64" spans="1:53" ht="18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</row>
    <row r="65" spans="1:53" ht="18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</row>
    <row r="66" spans="1:53" ht="18.7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</row>
    <row r="67" spans="1:53" ht="18.7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</row>
    <row r="68" spans="1:53" ht="18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</row>
    <row r="69" spans="1:53" ht="18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</row>
  </sheetData>
  <sheetProtection password="F66A" sheet="1" objects="1" scenarios="1" formatCells="0"/>
  <mergeCells count="6">
    <mergeCell ref="A57:E57"/>
    <mergeCell ref="A1:H2"/>
    <mergeCell ref="I1:AI2"/>
    <mergeCell ref="AC6:AI6"/>
    <mergeCell ref="AC8:AL8"/>
    <mergeCell ref="A35:E35"/>
  </mergeCells>
  <conditionalFormatting sqref="B11 K28:K32 E11 B18:B22 E18:E22 H18:H22 K18:K22 N18:N22 Q18:Q22 T18:T22 Z18:Z22 AC18:AC22 AF18:AF22 AI18:AI22 AL18:AL22 B28:B32 E28:E32 N28:N32 W18:W22 Q28:Q32 T28:T32 W28:W32 Z28:Z32 AC28:AC32 AF28:AF32 AI28:AI32 AL28:AL32 B40:B44 E40:E44 H40:H44 K40:K44 N40:N44 Q40:Q44 T40:T44 W40:W44 H28:H32 AF50:AF54 W50:W54 AC50:AC54 Z50:Z54 AC40:AC44 T50:T54 Q50:Q54 N50:N54 K50:K54 H50:H54 E50:E54 B50:B54 AL40:AL44 AI40:AI44 AF40:AF44 AL50:AL54 Z40:Z44 AI50:AI54 AO50:AO54">
    <cfRule type="cellIs" priority="7" dxfId="3" operator="equal" stopIfTrue="1">
      <formula>"hs"</formula>
    </cfRule>
    <cfRule type="cellIs" priority="8" dxfId="3" operator="equal" stopIfTrue="1">
      <formula>"st"</formula>
    </cfRule>
    <cfRule type="cellIs" priority="9" dxfId="3" operator="equal" stopIfTrue="1">
      <formula>"v"</formula>
    </cfRule>
    <cfRule type="cellIs" priority="10" dxfId="2" operator="equal" stopIfTrue="1">
      <formula>"a"</formula>
    </cfRule>
    <cfRule type="cellIs" priority="11" dxfId="1" operator="equal" stopIfTrue="1">
      <formula>"oa"</formula>
    </cfRule>
    <cfRule type="cellIs" priority="12" dxfId="0" operator="equal" stopIfTrue="1">
      <formula>"s"</formula>
    </cfRule>
  </conditionalFormatting>
  <conditionalFormatting sqref="AR50:AR54">
    <cfRule type="cellIs" priority="1" dxfId="3" operator="equal" stopIfTrue="1">
      <formula>"hs"</formula>
    </cfRule>
    <cfRule type="cellIs" priority="2" dxfId="3" operator="equal" stopIfTrue="1">
      <formula>"st"</formula>
    </cfRule>
    <cfRule type="cellIs" priority="3" dxfId="3" operator="equal" stopIfTrue="1">
      <formula>"v"</formula>
    </cfRule>
    <cfRule type="cellIs" priority="4" dxfId="2" operator="equal" stopIfTrue="1">
      <formula>"a"</formula>
    </cfRule>
    <cfRule type="cellIs" priority="5" dxfId="1" operator="equal" stopIfTrue="1">
      <formula>"oa"</formula>
    </cfRule>
    <cfRule type="cellIs" priority="6" dxfId="0" operator="equal" stopIfTrue="1">
      <formula>"s"</formula>
    </cfRule>
  </conditionalFormatting>
  <hyperlinks>
    <hyperlink ref="AC6:AI6" r:id="rId1" display="Terug naar voorblad"/>
    <hyperlink ref="AC8:AL8" location="'Basisgroep 1'!A1" display="Terug naar 0verzichtskaart"/>
  </hyperlinks>
  <printOptions/>
  <pageMargins left="0.7" right="0.7" top="0.75" bottom="0.75" header="0.3" footer="0.3"/>
  <pageSetup horizontalDpi="1200" verticalDpi="12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Leerplein 055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Leerplein 055</dc:creator>
  <cp:keywords/>
  <dc:description/>
  <cp:lastModifiedBy>Geertje</cp:lastModifiedBy>
  <dcterms:created xsi:type="dcterms:W3CDTF">2013-03-18T12:45:21Z</dcterms:created>
  <dcterms:modified xsi:type="dcterms:W3CDTF">2013-03-19T08:30:11Z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